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<sst xmlns="http://schemas.openxmlformats.org/spreadsheetml/2006/main" count="773" uniqueCount="230">
  <si>
    <t>1.基本信息</t>
  </si>
  <si>
    <t>企业名称</t>
  </si>
  <si>
    <t>太子家居有限公司</t>
  </si>
  <si>
    <t>企业状态</t>
  </si>
  <si>
    <t>正常</t>
  </si>
  <si>
    <t>行政区划</t>
  </si>
  <si>
    <t>成都市-邛崃市-羊安镇</t>
  </si>
  <si>
    <t>企业类型</t>
  </si>
  <si>
    <t>大型企业</t>
  </si>
  <si>
    <t>环境管理属性</t>
  </si>
  <si>
    <t>省控（废气）</t>
  </si>
  <si>
    <t>负责人</t>
  </si>
  <si>
    <t>李鸿鹄</t>
  </si>
  <si>
    <t>行业类别</t>
  </si>
  <si>
    <t>木质家具制造</t>
  </si>
  <si>
    <t>有无环境应急预案</t>
  </si>
  <si>
    <t>有</t>
  </si>
  <si>
    <t>有无排污许可证</t>
  </si>
  <si>
    <t>主要负责人</t>
  </si>
  <si>
    <t>刘勇</t>
  </si>
  <si>
    <t>环保负责人办公电话</t>
  </si>
  <si>
    <t>028-88803015</t>
  </si>
  <si>
    <t>组织机构代码/统一社会信用代码</t>
  </si>
  <si>
    <t>91510183755983746P</t>
  </si>
  <si>
    <t>营业执照注册号</t>
  </si>
  <si>
    <t>510183000022321</t>
  </si>
  <si>
    <t>登记注册类型</t>
  </si>
  <si>
    <t>私营企业</t>
  </si>
  <si>
    <t>法定代表人</t>
  </si>
  <si>
    <t>占地面积</t>
  </si>
  <si>
    <t>595亩</t>
  </si>
  <si>
    <t>注册地址</t>
  </si>
  <si>
    <t>天府新区新能源新材料产业功能区羊纵一路23号</t>
  </si>
  <si>
    <t>是否上市公司</t>
  </si>
  <si>
    <t>否</t>
  </si>
  <si>
    <t>企业规模</t>
  </si>
  <si>
    <t>大型</t>
  </si>
  <si>
    <t>投产日期</t>
  </si>
  <si>
    <t>单位网址</t>
  </si>
  <si>
    <t>http://www.taizicasa.com/</t>
  </si>
  <si>
    <t>单位地址</t>
  </si>
  <si>
    <t>邮政编码</t>
  </si>
  <si>
    <t>备注</t>
  </si>
  <si>
    <t>无</t>
  </si>
  <si>
    <t>2.1废气排放口</t>
  </si>
  <si>
    <t>2.2废气排放口</t>
  </si>
  <si>
    <t>排放口名称</t>
  </si>
  <si>
    <t>DA001</t>
  </si>
  <si>
    <t>排放口位置</t>
  </si>
  <si>
    <t>定制车间</t>
  </si>
  <si>
    <t>废气排放口类别</t>
  </si>
  <si>
    <t>有机废气排放口</t>
  </si>
  <si>
    <t>DA002</t>
  </si>
  <si>
    <t>颗粒物排放口</t>
  </si>
  <si>
    <t>排放口高度（米）</t>
  </si>
  <si>
    <t>出口内径（米）</t>
  </si>
  <si>
    <t>除尘方式</t>
  </si>
  <si>
    <t>滤网过滤</t>
  </si>
  <si>
    <t>布袋</t>
  </si>
  <si>
    <t>燃烧锅炉类型</t>
  </si>
  <si>
    <t>燃料分类</t>
  </si>
  <si>
    <t>排放规律</t>
  </si>
  <si>
    <t>间断排放</t>
  </si>
  <si>
    <t>污染物处理方式</t>
  </si>
  <si>
    <t>委托处置</t>
  </si>
  <si>
    <t>污染防治设施配套情况及工艺</t>
  </si>
  <si>
    <t>二级活性炭吸附</t>
  </si>
  <si>
    <t>中央除尘器</t>
  </si>
  <si>
    <t>燃烧方式</t>
  </si>
  <si>
    <t>是否安装标示牌</t>
  </si>
  <si>
    <t>是</t>
  </si>
  <si>
    <t>是否两控区</t>
  </si>
  <si>
    <t>两控区类型</t>
  </si>
  <si>
    <t>酸雨控制区</t>
  </si>
  <si>
    <t>气域功能区类别</t>
  </si>
  <si>
    <t>II类</t>
  </si>
  <si>
    <t>燃烧设备用途</t>
  </si>
  <si>
    <t>设备名称</t>
  </si>
  <si>
    <t>有机废气处理设施</t>
  </si>
  <si>
    <t>车间工段名称</t>
  </si>
  <si>
    <t>封边</t>
  </si>
  <si>
    <r>
      <rPr>
        <sz val="11"/>
        <color theme="1"/>
        <rFont val="宋体"/>
        <charset val="134"/>
      </rPr>
      <t>采样位置排气筒截面积（</t>
    </r>
    <r>
      <rPr>
        <sz val="11"/>
        <color theme="1"/>
        <rFont val="SimSun"/>
        <charset val="134"/>
      </rPr>
      <t>㎡）</t>
    </r>
  </si>
  <si>
    <t>木粉尘处理设施</t>
  </si>
  <si>
    <t>开料</t>
  </si>
  <si>
    <t>有无自动监测站房</t>
  </si>
  <si>
    <t>2.3废气排放口</t>
  </si>
  <si>
    <t>2.4废气排放口</t>
  </si>
  <si>
    <t>DA003</t>
  </si>
  <si>
    <t>DA004</t>
  </si>
  <si>
    <t>2.5废气排放口</t>
  </si>
  <si>
    <t>2.6废气排放口</t>
  </si>
  <si>
    <t>DA005</t>
  </si>
  <si>
    <t>DA006</t>
  </si>
  <si>
    <t>软体车间</t>
  </si>
  <si>
    <t>沙发喷胶</t>
  </si>
  <si>
    <t>2.7废气排放口</t>
  </si>
  <si>
    <t>2.8废气排放口</t>
  </si>
  <si>
    <t>DA007</t>
  </si>
  <si>
    <t>危废库房</t>
  </si>
  <si>
    <t>DA008</t>
  </si>
  <si>
    <t>硬体车间</t>
  </si>
  <si>
    <t>过滤袋</t>
  </si>
  <si>
    <t>转轮+吸附脱附催化燃烧</t>
  </si>
  <si>
    <t>喷漆</t>
  </si>
  <si>
    <t>2.9废气排放口</t>
  </si>
  <si>
    <t>2.10废气排放口</t>
  </si>
  <si>
    <t>DA009</t>
  </si>
  <si>
    <t>DA010</t>
  </si>
  <si>
    <t>二级活性炭+吸附脱附催化燃烧</t>
  </si>
  <si>
    <t>2.11废气排放口</t>
  </si>
  <si>
    <t>2.12废气排放口</t>
  </si>
  <si>
    <t>DA011</t>
  </si>
  <si>
    <t>DA012</t>
  </si>
  <si>
    <t>2.13废气排放口</t>
  </si>
  <si>
    <t>DA013</t>
  </si>
  <si>
    <t>软体厂</t>
  </si>
  <si>
    <t>床垫喷胶</t>
  </si>
  <si>
    <t>3.污染物标准</t>
  </si>
  <si>
    <t>污染物标准（文号）</t>
  </si>
  <si>
    <t>《四川省固定污染源大气挥发性有机物排放标准》（DB51/2377-2017）</t>
  </si>
  <si>
    <t>企业通过环评审批或投产时限</t>
  </si>
  <si>
    <t>适用年限</t>
  </si>
  <si>
    <t>2017年8月1日起</t>
  </si>
  <si>
    <t>适用范围</t>
  </si>
  <si>
    <t>有组织排放</t>
  </si>
  <si>
    <t>《大气污染物综合排放标准》（GB16297-1996）</t>
  </si>
  <si>
    <t>1997年1月1日起</t>
  </si>
  <si>
    <t>4.污染物信息</t>
  </si>
  <si>
    <t>污染物名称</t>
  </si>
  <si>
    <t>允许排放浓度</t>
  </si>
  <si>
    <t>浓度单位</t>
  </si>
  <si>
    <t>允许排放速率</t>
  </si>
  <si>
    <t>是否超标</t>
  </si>
  <si>
    <t>苯</t>
  </si>
  <si>
    <r>
      <rPr>
        <sz val="11"/>
        <color theme="1"/>
        <rFont val="宋体"/>
        <charset val="134"/>
      </rPr>
      <t>mg/Nm</t>
    </r>
    <r>
      <rPr>
        <sz val="11"/>
        <color theme="1"/>
        <rFont val="微软雅黑"/>
        <charset val="134"/>
      </rPr>
      <t>³</t>
    </r>
  </si>
  <si>
    <t>kg/h</t>
  </si>
  <si>
    <t>甲苯</t>
  </si>
  <si>
    <t>二甲苯</t>
  </si>
  <si>
    <t>甲醛</t>
  </si>
  <si>
    <t>挥发性有机物</t>
  </si>
  <si>
    <t>颗粒物</t>
  </si>
  <si>
    <t>5.固（危）废堆场点信息</t>
  </si>
  <si>
    <t>固（危）废堆场简称</t>
  </si>
  <si>
    <t>危废暂存区</t>
  </si>
  <si>
    <t>堆放位置</t>
  </si>
  <si>
    <t>厂西北</t>
  </si>
  <si>
    <t>处置量（吨）</t>
  </si>
  <si>
    <t>污染防护措施</t>
  </si>
  <si>
    <t>防流失、防渗漏、防扬散</t>
  </si>
  <si>
    <t>是否贮存危险物</t>
  </si>
  <si>
    <t>是否有危险废物产生</t>
  </si>
  <si>
    <t>是否设立危险废物识别标志</t>
  </si>
  <si>
    <t>是否有危险废物经营许可</t>
  </si>
  <si>
    <t>许可证号</t>
  </si>
  <si>
    <t>处置类别</t>
  </si>
  <si>
    <t>委外处置</t>
  </si>
  <si>
    <t>6.危废处置信息</t>
  </si>
  <si>
    <t>所属类别</t>
  </si>
  <si>
    <t>2025年度</t>
  </si>
  <si>
    <t>产量（吨）</t>
  </si>
  <si>
    <t>回收利用量（吨）</t>
  </si>
  <si>
    <t>本年度剩余贮存量（吨）</t>
  </si>
  <si>
    <t>上年度剩余贮存量（吨）</t>
  </si>
  <si>
    <t>转移量（吨）</t>
  </si>
  <si>
    <t>转移去向</t>
  </si>
  <si>
    <t>是否有转移联单</t>
  </si>
  <si>
    <t>废漆渣</t>
  </si>
  <si>
    <t>HW12</t>
  </si>
  <si>
    <t>/</t>
  </si>
  <si>
    <t>四川奥涵环保科技有限公司、四川乙多环保科技有限公司</t>
  </si>
  <si>
    <t>废包装桶</t>
  </si>
  <si>
    <t>HW49</t>
  </si>
  <si>
    <t>四川奥涵环保科技有限公司</t>
  </si>
  <si>
    <t>废沾染物</t>
  </si>
  <si>
    <t>废活性炭</t>
  </si>
  <si>
    <t>废有机溶剂</t>
  </si>
  <si>
    <t>HW06</t>
  </si>
  <si>
    <t>7.排污许可证</t>
  </si>
  <si>
    <t>许可证编号</t>
  </si>
  <si>
    <t>91510183755983746P002X</t>
  </si>
  <si>
    <t>发证机关</t>
  </si>
  <si>
    <t>成都市生态环境局</t>
  </si>
  <si>
    <t>发证日期</t>
  </si>
  <si>
    <t>首次申报排污许可证时间</t>
  </si>
  <si>
    <t>有效期（年）</t>
  </si>
  <si>
    <t>排污许可证类型</t>
  </si>
  <si>
    <t>正式</t>
  </si>
  <si>
    <t>有无总量</t>
  </si>
  <si>
    <t>8.废水许可</t>
  </si>
  <si>
    <t>污染物</t>
  </si>
  <si>
    <t>允许排放量（吨/年）</t>
  </si>
  <si>
    <t>最高允许排放浓度（毫克/升）</t>
  </si>
  <si>
    <t>化学需氧量</t>
  </si>
  <si>
    <t>氨氮</t>
  </si>
  <si>
    <t>9.废气许可</t>
  </si>
  <si>
    <t>允许排放浓度（毫克/立方米）</t>
  </si>
  <si>
    <t>允许排放速率（千克/小时）</t>
  </si>
  <si>
    <t>10.环评信息</t>
  </si>
  <si>
    <t>项目名称</t>
  </si>
  <si>
    <t xml:space="preserve"> 1、智能制造一期项目  2、太子家居有限公司2023年度智能家居升级改造项目</t>
  </si>
  <si>
    <t>新、改、扩建项目环评类型</t>
  </si>
  <si>
    <t>建设项目环境影响报告表</t>
  </si>
  <si>
    <t>改、扩建项目审批单位名称</t>
  </si>
  <si>
    <t>邛崃市环境保护局</t>
  </si>
  <si>
    <t>改、扩建项目审批单位类型</t>
  </si>
  <si>
    <t>环评备案时间</t>
  </si>
  <si>
    <t>环评备案文号</t>
  </si>
  <si>
    <t>环评报告书审查批复时间</t>
  </si>
  <si>
    <t>环评批复文号</t>
  </si>
  <si>
    <t>成邛承诺环评审【2020】24号、成邛承诺环评审【2023】35号</t>
  </si>
  <si>
    <t>环评验收时间</t>
  </si>
  <si>
    <t>环评验收批复文号</t>
  </si>
  <si>
    <t>自主验收</t>
  </si>
  <si>
    <t>11.应急预案</t>
  </si>
  <si>
    <t>预案名称</t>
  </si>
  <si>
    <t>太子家居有限公司突发环境事件应急预案</t>
  </si>
  <si>
    <t>建立日期</t>
  </si>
  <si>
    <t>2024.1.16</t>
  </si>
  <si>
    <t>环保负责人</t>
  </si>
  <si>
    <t>何施敏</t>
  </si>
  <si>
    <t>联系电话</t>
  </si>
  <si>
    <t>24小时值班电话</t>
  </si>
  <si>
    <t>地址</t>
  </si>
  <si>
    <t>法人代表</t>
  </si>
  <si>
    <t>电话</t>
  </si>
  <si>
    <t>12.备案号信息</t>
  </si>
  <si>
    <t>备案号</t>
  </si>
  <si>
    <t>修订日期</t>
  </si>
  <si>
    <t>备案日期</t>
  </si>
  <si>
    <t>510183-2024-010-L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</si>
</sst>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izica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zoomScale="85" zoomScaleNormal="85" workbookViewId="0">
      <selection activeCell="K102" sqref="K102"/>
    </sheetView>
  </sheetViews>
  <sheetFormatPr defaultColWidth="16.125" defaultRowHeight="30" customHeight="1"/>
  <cols>
    <col min="1" max="6" width="16.125" style="1" customWidth="1"/>
    <col min="7" max="16383" width="16.125" style="2" customWidth="1"/>
    <col min="16384" max="16384" width="16.125" style="2"/>
  </cols>
  <sheetData>
    <row r="1" customHeight="1" spans="1:12">
      <c r="A1" s="3" t="s">
        <v>0</v>
      </c>
      <c r="B1" s="3"/>
      <c r="C1" s="3"/>
      <c r="D1" s="3"/>
      <c r="E1" s="3"/>
      <c r="F1" s="3"/>
    </row>
    <row r="2" customHeight="1" spans="1:12">
      <c r="A2" s="4" t="s">
        <v>1</v>
      </c>
      <c r="B2" s="5" t="s">
        <v>2</v>
      </c>
      <c r="C2" s="5"/>
      <c r="D2" s="5"/>
      <c r="E2" s="4" t="s">
        <v>3</v>
      </c>
      <c r="F2" s="5" t="s">
        <v>4</v>
      </c>
    </row>
    <row r="3" customHeight="1" spans="1:12">
      <c r="A3" s="4" t="s">
        <v>5</v>
      </c>
      <c r="B3" s="5" t="s">
        <v>6</v>
      </c>
      <c r="C3" s="5"/>
      <c r="D3" s="5"/>
      <c r="E3" s="4" t="s">
        <v>7</v>
      </c>
      <c r="F3" s="5" t="s">
        <v>8</v>
      </c>
    </row>
    <row r="4" customHeight="1" spans="1:12">
      <c r="A4" s="4" t="s">
        <v>9</v>
      </c>
      <c r="B4" s="5" t="s">
        <v>10</v>
      </c>
      <c r="C4" s="5"/>
      <c r="D4" s="5"/>
      <c r="E4" s="5"/>
      <c r="F4" s="5"/>
    </row>
    <row r="5" customHeight="1" spans="1:12">
      <c r="A5" s="4" t="s">
        <v>11</v>
      </c>
      <c r="B5" s="5" t="s">
        <v>12</v>
      </c>
      <c r="C5" s="5"/>
      <c r="D5" s="5"/>
      <c r="E5" s="5"/>
      <c r="F5" s="5"/>
    </row>
    <row r="6" customHeight="1" spans="1:12">
      <c r="A6" s="4" t="s">
        <v>13</v>
      </c>
      <c r="B6" s="5" t="s">
        <v>14</v>
      </c>
      <c r="C6" s="4" t="s">
        <v>15</v>
      </c>
      <c r="D6" s="5" t="s">
        <v>16</v>
      </c>
      <c r="E6" s="4" t="s">
        <v>17</v>
      </c>
      <c r="F6" s="5" t="s">
        <v>16</v>
      </c>
    </row>
    <row r="7" customHeight="1" spans="1:12">
      <c r="A7" s="4" t="s">
        <v>18</v>
      </c>
      <c r="B7" s="5" t="s">
        <v>19</v>
      </c>
      <c r="C7" s="4" t="s">
        <v>20</v>
      </c>
      <c r="D7" s="5" t="s">
        <v>21</v>
      </c>
      <c r="E7" s="5"/>
      <c r="F7" s="5"/>
    </row>
    <row r="8" customHeight="1" spans="1:12">
      <c r="A8" s="4" t="s">
        <v>22</v>
      </c>
      <c r="B8" s="5" t="s">
        <v>23</v>
      </c>
      <c r="C8" s="4" t="s">
        <v>24</v>
      </c>
      <c r="D8" s="19" t="s">
        <v>25</v>
      </c>
      <c r="E8" s="4" t="s">
        <v>26</v>
      </c>
      <c r="F8" s="5" t="s">
        <v>27</v>
      </c>
    </row>
    <row r="9" customHeight="1" spans="1:12">
      <c r="A9" s="4" t="s">
        <v>28</v>
      </c>
      <c r="B9" s="5" t="s">
        <v>12</v>
      </c>
      <c r="C9" s="5"/>
      <c r="D9" s="5"/>
      <c r="E9" s="5"/>
      <c r="F9" s="5"/>
    </row>
    <row r="10" customHeight="1" spans="1:12">
      <c r="A10" s="4" t="s">
        <v>29</v>
      </c>
      <c r="B10" s="5" t="s">
        <v>30</v>
      </c>
      <c r="C10" s="4" t="s">
        <v>31</v>
      </c>
      <c r="D10" s="5" t="s">
        <v>32</v>
      </c>
      <c r="E10" s="5"/>
      <c r="F10" s="5"/>
    </row>
    <row r="11" customHeight="1" spans="1:12">
      <c r="A11" s="4" t="s">
        <v>33</v>
      </c>
      <c r="B11" s="5" t="s">
        <v>34</v>
      </c>
      <c r="C11" s="4" t="s">
        <v>35</v>
      </c>
      <c r="D11" s="5" t="s">
        <v>36</v>
      </c>
      <c r="E11" s="4" t="s">
        <v>37</v>
      </c>
      <c r="F11" s="6">
        <v>37973</v>
      </c>
    </row>
    <row r="12" customHeight="1" spans="1:12">
      <c r="A12" s="4" t="s">
        <v>38</v>
      </c>
      <c r="B12" s="5" t="s">
        <v>39</v>
      </c>
      <c r="C12" s="5"/>
      <c r="D12" s="5"/>
      <c r="E12" s="5"/>
      <c r="F12" s="5"/>
    </row>
    <row r="13" customHeight="1" spans="1:12">
      <c r="A13" s="4" t="s">
        <v>40</v>
      </c>
      <c r="B13" s="5" t="s">
        <v>32</v>
      </c>
      <c r="C13" s="5"/>
      <c r="D13" s="5"/>
      <c r="E13" s="4" t="s">
        <v>41</v>
      </c>
      <c r="F13" s="5">
        <v>611500</v>
      </c>
    </row>
    <row r="14" customHeight="1" spans="1:12">
      <c r="A14" s="4" t="s">
        <v>42</v>
      </c>
      <c r="B14" s="5" t="s">
        <v>43</v>
      </c>
      <c r="C14" s="5"/>
      <c r="D14" s="5"/>
      <c r="E14" s="5"/>
      <c r="F14" s="5"/>
    </row>
    <row r="15" customHeight="1" spans="1:12">
      <c r="A15" s="3" t="s">
        <v>44</v>
      </c>
      <c r="B15" s="3"/>
      <c r="C15" s="3"/>
      <c r="D15" s="3"/>
      <c r="E15" s="3"/>
      <c r="F15" s="3"/>
      <c r="G15" s="3" t="s">
        <v>45</v>
      </c>
      <c r="H15" s="3"/>
      <c r="I15" s="3"/>
      <c r="J15" s="3"/>
      <c r="K15" s="3"/>
      <c r="L15" s="3"/>
    </row>
    <row r="16" customHeight="1" spans="1:12">
      <c r="A16" s="4" t="s">
        <v>46</v>
      </c>
      <c r="B16" s="5" t="s">
        <v>47</v>
      </c>
      <c r="C16" s="4" t="s">
        <v>48</v>
      </c>
      <c r="D16" s="5" t="s">
        <v>49</v>
      </c>
      <c r="E16" s="4" t="s">
        <v>50</v>
      </c>
      <c r="F16" s="5" t="s">
        <v>51</v>
      </c>
      <c r="G16" s="4" t="s">
        <v>46</v>
      </c>
      <c r="H16" s="5" t="s">
        <v>52</v>
      </c>
      <c r="I16" s="4" t="s">
        <v>48</v>
      </c>
      <c r="J16" s="5" t="s">
        <v>49</v>
      </c>
      <c r="K16" s="4" t="s">
        <v>50</v>
      </c>
      <c r="L16" s="5" t="s">
        <v>53</v>
      </c>
    </row>
    <row r="17" customHeight="1" spans="1:12">
      <c r="A17" s="4" t="s">
        <v>54</v>
      </c>
      <c r="B17" s="5">
        <v>15</v>
      </c>
      <c r="C17" s="4" t="s">
        <v>55</v>
      </c>
      <c r="D17" s="5">
        <v>0.4</v>
      </c>
      <c r="E17" s="4" t="s">
        <v>56</v>
      </c>
      <c r="F17" s="5" t="s">
        <v>57</v>
      </c>
      <c r="G17" s="4" t="s">
        <v>54</v>
      </c>
      <c r="H17" s="5">
        <v>15</v>
      </c>
      <c r="I17" s="4" t="s">
        <v>55</v>
      </c>
      <c r="J17" s="5">
        <v>1.5</v>
      </c>
      <c r="K17" s="4" t="s">
        <v>56</v>
      </c>
      <c r="L17" s="5" t="s">
        <v>58</v>
      </c>
    </row>
    <row r="18" customHeight="1" spans="1:12">
      <c r="A18" s="4" t="s">
        <v>59</v>
      </c>
      <c r="B18" s="5" t="s">
        <v>43</v>
      </c>
      <c r="C18" s="4" t="s">
        <v>60</v>
      </c>
      <c r="D18" s="5" t="s">
        <v>43</v>
      </c>
      <c r="E18" s="4" t="s">
        <v>61</v>
      </c>
      <c r="F18" s="5" t="s">
        <v>62</v>
      </c>
      <c r="G18" s="4" t="s">
        <v>59</v>
      </c>
      <c r="H18" s="5" t="s">
        <v>43</v>
      </c>
      <c r="I18" s="4" t="s">
        <v>60</v>
      </c>
      <c r="J18" s="5" t="s">
        <v>43</v>
      </c>
      <c r="K18" s="4" t="s">
        <v>61</v>
      </c>
      <c r="L18" s="5" t="s">
        <v>62</v>
      </c>
    </row>
    <row r="19" customHeight="1" spans="1:12">
      <c r="A19" s="4" t="s">
        <v>63</v>
      </c>
      <c r="B19" s="5" t="s">
        <v>64</v>
      </c>
      <c r="C19" s="4" t="s">
        <v>65</v>
      </c>
      <c r="D19" s="5" t="s">
        <v>66</v>
      </c>
      <c r="E19" s="5"/>
      <c r="F19" s="5"/>
      <c r="G19" s="4" t="s">
        <v>63</v>
      </c>
      <c r="H19" s="5" t="s">
        <v>64</v>
      </c>
      <c r="I19" s="4" t="s">
        <v>65</v>
      </c>
      <c r="J19" s="5" t="s">
        <v>67</v>
      </c>
      <c r="K19" s="5"/>
      <c r="L19" s="5"/>
    </row>
    <row r="20" customHeight="1" spans="1:12">
      <c r="A20" s="4" t="s">
        <v>68</v>
      </c>
      <c r="B20" s="5" t="s">
        <v>43</v>
      </c>
      <c r="C20" s="4" t="s">
        <v>69</v>
      </c>
      <c r="D20" s="5" t="s">
        <v>70</v>
      </c>
      <c r="E20" s="4" t="s">
        <v>71</v>
      </c>
      <c r="F20" s="5" t="s">
        <v>70</v>
      </c>
      <c r="G20" s="4" t="s">
        <v>68</v>
      </c>
      <c r="H20" s="5" t="s">
        <v>43</v>
      </c>
      <c r="I20" s="4" t="s">
        <v>69</v>
      </c>
      <c r="J20" s="5" t="s">
        <v>70</v>
      </c>
      <c r="K20" s="4" t="s">
        <v>71</v>
      </c>
      <c r="L20" s="5" t="s">
        <v>70</v>
      </c>
    </row>
    <row r="21" customHeight="1" spans="1:12">
      <c r="A21" s="4" t="s">
        <v>72</v>
      </c>
      <c r="B21" s="5" t="s">
        <v>73</v>
      </c>
      <c r="C21" s="4" t="s">
        <v>74</v>
      </c>
      <c r="D21" s="5" t="s">
        <v>75</v>
      </c>
      <c r="E21" s="4" t="s">
        <v>76</v>
      </c>
      <c r="F21" s="5" t="s">
        <v>43</v>
      </c>
      <c r="G21" s="4" t="s">
        <v>72</v>
      </c>
      <c r="H21" s="5" t="s">
        <v>73</v>
      </c>
      <c r="I21" s="4" t="s">
        <v>74</v>
      </c>
      <c r="J21" s="5" t="s">
        <v>75</v>
      </c>
      <c r="K21" s="4" t="s">
        <v>76</v>
      </c>
      <c r="L21" s="5" t="s">
        <v>43</v>
      </c>
    </row>
    <row r="22" customHeight="1" spans="1:12">
      <c r="A22" s="4" t="s">
        <v>77</v>
      </c>
      <c r="B22" s="5" t="s">
        <v>78</v>
      </c>
      <c r="C22" s="4" t="s">
        <v>79</v>
      </c>
      <c r="D22" s="5" t="s">
        <v>80</v>
      </c>
      <c r="E22" s="7" t="s">
        <v>81</v>
      </c>
      <c r="F22" s="5">
        <f>0.2*0.2*3.14</f>
        <v>0.1256</v>
      </c>
      <c r="G22" s="4" t="s">
        <v>77</v>
      </c>
      <c r="H22" s="5" t="s">
        <v>82</v>
      </c>
      <c r="I22" s="4" t="s">
        <v>79</v>
      </c>
      <c r="J22" s="5" t="s">
        <v>83</v>
      </c>
      <c r="K22" s="7" t="s">
        <v>81</v>
      </c>
      <c r="L22" s="5">
        <f>0.75*0.75*3.14</f>
        <v>1.76625</v>
      </c>
    </row>
    <row r="23" customHeight="1" spans="1:12">
      <c r="A23" s="4" t="s">
        <v>84</v>
      </c>
      <c r="B23" s="5" t="s">
        <v>43</v>
      </c>
      <c r="C23" s="5"/>
      <c r="D23" s="5"/>
      <c r="E23" s="5"/>
      <c r="F23" s="5"/>
      <c r="G23" s="4" t="s">
        <v>84</v>
      </c>
      <c r="H23" s="5" t="s">
        <v>43</v>
      </c>
      <c r="I23" s="5"/>
      <c r="J23" s="5"/>
      <c r="K23" s="5"/>
      <c r="L23" s="5"/>
    </row>
    <row r="24" customHeight="1" spans="1:12">
      <c r="A24" s="4" t="s">
        <v>42</v>
      </c>
      <c r="B24" s="5" t="s">
        <v>43</v>
      </c>
      <c r="C24" s="5"/>
      <c r="D24" s="5"/>
      <c r="E24" s="5"/>
      <c r="F24" s="5"/>
      <c r="G24" s="4" t="s">
        <v>42</v>
      </c>
      <c r="H24" s="5" t="s">
        <v>43</v>
      </c>
      <c r="I24" s="5"/>
      <c r="J24" s="5"/>
      <c r="K24" s="5"/>
      <c r="L24" s="5"/>
    </row>
    <row r="25" customHeight="1" spans="1:12">
      <c r="A25" s="3" t="s">
        <v>85</v>
      </c>
      <c r="B25" s="3"/>
      <c r="C25" s="3"/>
      <c r="D25" s="3"/>
      <c r="E25" s="3"/>
      <c r="F25" s="3"/>
      <c r="G25" s="3" t="s">
        <v>86</v>
      </c>
      <c r="H25" s="3"/>
      <c r="I25" s="3"/>
      <c r="J25" s="3"/>
      <c r="K25" s="3"/>
      <c r="L25" s="3"/>
    </row>
    <row r="26" customHeight="1" spans="1:12">
      <c r="A26" s="4" t="s">
        <v>46</v>
      </c>
      <c r="B26" s="5" t="s">
        <v>87</v>
      </c>
      <c r="C26" s="4" t="s">
        <v>48</v>
      </c>
      <c r="D26" s="5" t="s">
        <v>49</v>
      </c>
      <c r="E26" s="4" t="s">
        <v>50</v>
      </c>
      <c r="F26" s="5" t="s">
        <v>53</v>
      </c>
      <c r="G26" s="4" t="s">
        <v>46</v>
      </c>
      <c r="H26" s="5" t="s">
        <v>88</v>
      </c>
      <c r="I26" s="4" t="s">
        <v>48</v>
      </c>
      <c r="J26" s="5" t="s">
        <v>49</v>
      </c>
      <c r="K26" s="4" t="s">
        <v>50</v>
      </c>
      <c r="L26" s="5" t="s">
        <v>53</v>
      </c>
    </row>
    <row r="27" customHeight="1" spans="1:12">
      <c r="A27" s="4" t="s">
        <v>54</v>
      </c>
      <c r="B27" s="5">
        <v>15</v>
      </c>
      <c r="C27" s="4" t="s">
        <v>55</v>
      </c>
      <c r="D27" s="5">
        <v>1.5</v>
      </c>
      <c r="E27" s="4" t="s">
        <v>56</v>
      </c>
      <c r="F27" s="5" t="s">
        <v>58</v>
      </c>
      <c r="G27" s="4" t="s">
        <v>54</v>
      </c>
      <c r="H27" s="5">
        <v>15</v>
      </c>
      <c r="I27" s="4" t="s">
        <v>55</v>
      </c>
      <c r="J27" s="5">
        <v>1.8</v>
      </c>
      <c r="K27" s="4" t="s">
        <v>56</v>
      </c>
      <c r="L27" s="5" t="s">
        <v>58</v>
      </c>
    </row>
    <row r="28" customHeight="1" spans="1:12">
      <c r="A28" s="4" t="s">
        <v>59</v>
      </c>
      <c r="B28" s="5" t="s">
        <v>43</v>
      </c>
      <c r="C28" s="4" t="s">
        <v>60</v>
      </c>
      <c r="D28" s="5" t="s">
        <v>43</v>
      </c>
      <c r="E28" s="4" t="s">
        <v>61</v>
      </c>
      <c r="F28" s="5" t="s">
        <v>62</v>
      </c>
      <c r="G28" s="4" t="s">
        <v>59</v>
      </c>
      <c r="H28" s="5" t="s">
        <v>43</v>
      </c>
      <c r="I28" s="4" t="s">
        <v>60</v>
      </c>
      <c r="J28" s="5" t="s">
        <v>43</v>
      </c>
      <c r="K28" s="4" t="s">
        <v>61</v>
      </c>
      <c r="L28" s="5" t="s">
        <v>62</v>
      </c>
    </row>
    <row r="29" customHeight="1" spans="1:12">
      <c r="A29" s="4" t="s">
        <v>63</v>
      </c>
      <c r="B29" s="5" t="s">
        <v>64</v>
      </c>
      <c r="C29" s="4" t="s">
        <v>65</v>
      </c>
      <c r="D29" s="5" t="s">
        <v>67</v>
      </c>
      <c r="E29" s="5"/>
      <c r="F29" s="5"/>
      <c r="G29" s="4" t="s">
        <v>63</v>
      </c>
      <c r="H29" s="5" t="s">
        <v>64</v>
      </c>
      <c r="I29" s="4" t="s">
        <v>65</v>
      </c>
      <c r="J29" s="5" t="s">
        <v>67</v>
      </c>
      <c r="K29" s="5"/>
      <c r="L29" s="5"/>
    </row>
    <row r="30" customHeight="1" spans="1:12">
      <c r="A30" s="4" t="s">
        <v>68</v>
      </c>
      <c r="B30" s="5" t="s">
        <v>43</v>
      </c>
      <c r="C30" s="4" t="s">
        <v>69</v>
      </c>
      <c r="D30" s="5" t="s">
        <v>70</v>
      </c>
      <c r="E30" s="4" t="s">
        <v>71</v>
      </c>
      <c r="F30" s="5" t="s">
        <v>70</v>
      </c>
      <c r="G30" s="4" t="s">
        <v>68</v>
      </c>
      <c r="H30" s="5" t="s">
        <v>43</v>
      </c>
      <c r="I30" s="4" t="s">
        <v>69</v>
      </c>
      <c r="J30" s="5" t="s">
        <v>70</v>
      </c>
      <c r="K30" s="4" t="s">
        <v>71</v>
      </c>
      <c r="L30" s="5" t="s">
        <v>70</v>
      </c>
    </row>
    <row r="31" customHeight="1" spans="1:12">
      <c r="A31" s="4" t="s">
        <v>72</v>
      </c>
      <c r="B31" s="5" t="s">
        <v>73</v>
      </c>
      <c r="C31" s="4" t="s">
        <v>74</v>
      </c>
      <c r="D31" s="5" t="s">
        <v>75</v>
      </c>
      <c r="E31" s="4" t="s">
        <v>76</v>
      </c>
      <c r="F31" s="5" t="s">
        <v>43</v>
      </c>
      <c r="G31" s="4" t="s">
        <v>72</v>
      </c>
      <c r="H31" s="5" t="s">
        <v>73</v>
      </c>
      <c r="I31" s="4" t="s">
        <v>74</v>
      </c>
      <c r="J31" s="5" t="s">
        <v>75</v>
      </c>
      <c r="K31" s="4" t="s">
        <v>76</v>
      </c>
      <c r="L31" s="5" t="s">
        <v>43</v>
      </c>
    </row>
    <row r="32" customHeight="1" spans="1:12">
      <c r="A32" s="4" t="s">
        <v>77</v>
      </c>
      <c r="B32" s="5" t="s">
        <v>82</v>
      </c>
      <c r="C32" s="4" t="s">
        <v>79</v>
      </c>
      <c r="D32" s="5" t="s">
        <v>83</v>
      </c>
      <c r="E32" s="7" t="s">
        <v>81</v>
      </c>
      <c r="F32" s="5">
        <f>0.75*0.75*3.14</f>
        <v>1.76625</v>
      </c>
      <c r="G32" s="4" t="s">
        <v>77</v>
      </c>
      <c r="H32" s="5" t="s">
        <v>82</v>
      </c>
      <c r="I32" s="4" t="s">
        <v>79</v>
      </c>
      <c r="J32" s="5" t="s">
        <v>83</v>
      </c>
      <c r="K32" s="7" t="s">
        <v>81</v>
      </c>
      <c r="L32" s="5">
        <f>0.9*0.9*3.14</f>
        <v>2.5434</v>
      </c>
    </row>
    <row r="33" customHeight="1" spans="1:12">
      <c r="A33" s="4" t="s">
        <v>84</v>
      </c>
      <c r="B33" s="5" t="s">
        <v>43</v>
      </c>
      <c r="C33" s="5"/>
      <c r="D33" s="5"/>
      <c r="E33" s="5"/>
      <c r="F33" s="5"/>
      <c r="G33" s="4" t="s">
        <v>84</v>
      </c>
      <c r="H33" s="5" t="s">
        <v>43</v>
      </c>
      <c r="I33" s="5"/>
      <c r="J33" s="5"/>
      <c r="K33" s="5"/>
      <c r="L33" s="5"/>
    </row>
    <row r="34" customHeight="1" spans="1:12">
      <c r="A34" s="4" t="s">
        <v>42</v>
      </c>
      <c r="B34" s="5" t="s">
        <v>43</v>
      </c>
      <c r="C34" s="5"/>
      <c r="D34" s="5"/>
      <c r="E34" s="5"/>
      <c r="F34" s="5"/>
      <c r="G34" s="4" t="s">
        <v>42</v>
      </c>
      <c r="H34" s="5" t="s">
        <v>43</v>
      </c>
      <c r="I34" s="5"/>
      <c r="J34" s="5"/>
      <c r="K34" s="5"/>
      <c r="L34" s="5"/>
    </row>
    <row r="35" customHeight="1" spans="1:12">
      <c r="A35" s="3" t="s">
        <v>89</v>
      </c>
      <c r="B35" s="3"/>
      <c r="C35" s="3"/>
      <c r="D35" s="3"/>
      <c r="E35" s="3"/>
      <c r="F35" s="3"/>
      <c r="G35" s="3" t="s">
        <v>90</v>
      </c>
      <c r="H35" s="3"/>
      <c r="I35" s="3"/>
      <c r="J35" s="3"/>
      <c r="K35" s="3"/>
      <c r="L35" s="3"/>
    </row>
    <row r="36" customHeight="1" spans="1:12">
      <c r="A36" s="4" t="s">
        <v>46</v>
      </c>
      <c r="B36" s="5" t="s">
        <v>91</v>
      </c>
      <c r="C36" s="4" t="s">
        <v>48</v>
      </c>
      <c r="D36" s="5" t="s">
        <v>49</v>
      </c>
      <c r="E36" s="4" t="s">
        <v>50</v>
      </c>
      <c r="F36" s="5" t="s">
        <v>51</v>
      </c>
      <c r="G36" s="4" t="s">
        <v>46</v>
      </c>
      <c r="H36" s="5" t="s">
        <v>92</v>
      </c>
      <c r="I36" s="4" t="s">
        <v>48</v>
      </c>
      <c r="J36" s="5" t="s">
        <v>93</v>
      </c>
      <c r="K36" s="4" t="s">
        <v>50</v>
      </c>
      <c r="L36" s="5" t="s">
        <v>51</v>
      </c>
    </row>
    <row r="37" customHeight="1" spans="1:12">
      <c r="A37" s="4" t="s">
        <v>54</v>
      </c>
      <c r="B37" s="5">
        <v>15</v>
      </c>
      <c r="C37" s="4" t="s">
        <v>55</v>
      </c>
      <c r="D37" s="5">
        <v>0.4</v>
      </c>
      <c r="E37" s="4" t="s">
        <v>56</v>
      </c>
      <c r="F37" s="5" t="s">
        <v>57</v>
      </c>
      <c r="G37" s="4" t="s">
        <v>54</v>
      </c>
      <c r="H37" s="5">
        <v>15</v>
      </c>
      <c r="I37" s="4" t="s">
        <v>55</v>
      </c>
      <c r="J37" s="5">
        <v>0.8</v>
      </c>
      <c r="K37" s="4" t="s">
        <v>56</v>
      </c>
      <c r="L37" s="5" t="s">
        <v>57</v>
      </c>
    </row>
    <row r="38" customHeight="1" spans="1:12">
      <c r="A38" s="4" t="s">
        <v>59</v>
      </c>
      <c r="B38" s="5" t="s">
        <v>43</v>
      </c>
      <c r="C38" s="4" t="s">
        <v>60</v>
      </c>
      <c r="D38" s="5" t="s">
        <v>43</v>
      </c>
      <c r="E38" s="4" t="s">
        <v>61</v>
      </c>
      <c r="F38" s="5" t="s">
        <v>62</v>
      </c>
      <c r="G38" s="4" t="s">
        <v>59</v>
      </c>
      <c r="H38" s="5" t="s">
        <v>43</v>
      </c>
      <c r="I38" s="4" t="s">
        <v>60</v>
      </c>
      <c r="J38" s="5" t="s">
        <v>43</v>
      </c>
      <c r="K38" s="4" t="s">
        <v>61</v>
      </c>
      <c r="L38" s="5" t="s">
        <v>62</v>
      </c>
    </row>
    <row r="39" customHeight="1" spans="1:12">
      <c r="A39" s="4" t="s">
        <v>63</v>
      </c>
      <c r="B39" s="5" t="s">
        <v>64</v>
      </c>
      <c r="C39" s="4" t="s">
        <v>65</v>
      </c>
      <c r="D39" s="5" t="s">
        <v>66</v>
      </c>
      <c r="E39" s="5"/>
      <c r="F39" s="5"/>
      <c r="G39" s="4" t="s">
        <v>63</v>
      </c>
      <c r="H39" s="5" t="s">
        <v>64</v>
      </c>
      <c r="I39" s="4" t="s">
        <v>65</v>
      </c>
      <c r="J39" s="5" t="s">
        <v>66</v>
      </c>
      <c r="K39" s="5"/>
      <c r="L39" s="5"/>
    </row>
    <row r="40" customHeight="1" spans="1:12">
      <c r="A40" s="4" t="s">
        <v>68</v>
      </c>
      <c r="B40" s="5" t="s">
        <v>43</v>
      </c>
      <c r="C40" s="4" t="s">
        <v>69</v>
      </c>
      <c r="D40" s="5" t="s">
        <v>70</v>
      </c>
      <c r="E40" s="4" t="s">
        <v>71</v>
      </c>
      <c r="F40" s="5" t="s">
        <v>70</v>
      </c>
      <c r="G40" s="4" t="s">
        <v>68</v>
      </c>
      <c r="H40" s="5" t="s">
        <v>43</v>
      </c>
      <c r="I40" s="4" t="s">
        <v>69</v>
      </c>
      <c r="J40" s="5" t="s">
        <v>70</v>
      </c>
      <c r="K40" s="4" t="s">
        <v>71</v>
      </c>
      <c r="L40" s="5" t="s">
        <v>70</v>
      </c>
    </row>
    <row r="41" customHeight="1" spans="1:12">
      <c r="A41" s="4" t="s">
        <v>72</v>
      </c>
      <c r="B41" s="5" t="s">
        <v>73</v>
      </c>
      <c r="C41" s="4" t="s">
        <v>74</v>
      </c>
      <c r="D41" s="5" t="s">
        <v>75</v>
      </c>
      <c r="E41" s="4" t="s">
        <v>76</v>
      </c>
      <c r="F41" s="5" t="s">
        <v>43</v>
      </c>
      <c r="G41" s="4" t="s">
        <v>72</v>
      </c>
      <c r="H41" s="5" t="s">
        <v>73</v>
      </c>
      <c r="I41" s="4" t="s">
        <v>74</v>
      </c>
      <c r="J41" s="5" t="s">
        <v>75</v>
      </c>
      <c r="K41" s="4" t="s">
        <v>76</v>
      </c>
      <c r="L41" s="5" t="s">
        <v>43</v>
      </c>
    </row>
    <row r="42" customHeight="1" spans="1:12">
      <c r="A42" s="4" t="s">
        <v>77</v>
      </c>
      <c r="B42" s="5" t="s">
        <v>78</v>
      </c>
      <c r="C42" s="4" t="s">
        <v>79</v>
      </c>
      <c r="D42" s="5" t="s">
        <v>80</v>
      </c>
      <c r="E42" s="7" t="s">
        <v>81</v>
      </c>
      <c r="F42" s="5">
        <f>0.2*0.2*3.14</f>
        <v>0.1256</v>
      </c>
      <c r="G42" s="4" t="s">
        <v>77</v>
      </c>
      <c r="H42" s="5" t="s">
        <v>78</v>
      </c>
      <c r="I42" s="4" t="s">
        <v>79</v>
      </c>
      <c r="J42" s="5" t="s">
        <v>94</v>
      </c>
      <c r="K42" s="7" t="s">
        <v>81</v>
      </c>
      <c r="L42" s="5">
        <f>0.4*0.4*3.14</f>
        <v>0.5024</v>
      </c>
    </row>
    <row r="43" customHeight="1" spans="1:12">
      <c r="A43" s="4" t="s">
        <v>84</v>
      </c>
      <c r="B43" s="5" t="s">
        <v>43</v>
      </c>
      <c r="C43" s="5"/>
      <c r="D43" s="5"/>
      <c r="E43" s="5"/>
      <c r="F43" s="5"/>
      <c r="G43" s="4" t="s">
        <v>84</v>
      </c>
      <c r="H43" s="5" t="s">
        <v>43</v>
      </c>
      <c r="I43" s="5"/>
      <c r="J43" s="5"/>
      <c r="K43" s="5"/>
      <c r="L43" s="5"/>
    </row>
    <row r="44" customHeight="1" spans="1:12">
      <c r="A44" s="4" t="s">
        <v>42</v>
      </c>
      <c r="B44" s="5" t="s">
        <v>43</v>
      </c>
      <c r="C44" s="5"/>
      <c r="D44" s="5"/>
      <c r="E44" s="5"/>
      <c r="F44" s="5"/>
      <c r="G44" s="4" t="s">
        <v>42</v>
      </c>
      <c r="H44" s="5" t="s">
        <v>43</v>
      </c>
      <c r="I44" s="5"/>
      <c r="J44" s="5"/>
      <c r="K44" s="5"/>
      <c r="L44" s="5"/>
    </row>
    <row r="45" customHeight="1" spans="1:12">
      <c r="A45" s="3" t="s">
        <v>95</v>
      </c>
      <c r="B45" s="3"/>
      <c r="C45" s="3"/>
      <c r="D45" s="3"/>
      <c r="E45" s="3"/>
      <c r="F45" s="3"/>
      <c r="G45" s="3" t="s">
        <v>96</v>
      </c>
      <c r="H45" s="3"/>
      <c r="I45" s="3"/>
      <c r="J45" s="3"/>
      <c r="K45" s="3"/>
      <c r="L45" s="3"/>
    </row>
    <row r="46" customHeight="1" spans="1:12">
      <c r="A46" s="4" t="s">
        <v>46</v>
      </c>
      <c r="B46" s="5" t="s">
        <v>97</v>
      </c>
      <c r="C46" s="4" t="s">
        <v>48</v>
      </c>
      <c r="D46" s="5" t="s">
        <v>98</v>
      </c>
      <c r="E46" s="4" t="s">
        <v>50</v>
      </c>
      <c r="F46" s="5" t="s">
        <v>51</v>
      </c>
      <c r="G46" s="4" t="s">
        <v>46</v>
      </c>
      <c r="H46" s="5" t="s">
        <v>99</v>
      </c>
      <c r="I46" s="4" t="s">
        <v>48</v>
      </c>
      <c r="J46" s="5" t="s">
        <v>100</v>
      </c>
      <c r="K46" s="4" t="s">
        <v>50</v>
      </c>
      <c r="L46" s="5" t="s">
        <v>51</v>
      </c>
    </row>
    <row r="47" customHeight="1" spans="1:12">
      <c r="A47" s="4" t="s">
        <v>54</v>
      </c>
      <c r="B47" s="5">
        <v>15</v>
      </c>
      <c r="C47" s="4" t="s">
        <v>55</v>
      </c>
      <c r="D47" s="5">
        <v>0.4</v>
      </c>
      <c r="E47" s="4" t="s">
        <v>56</v>
      </c>
      <c r="F47" s="5" t="s">
        <v>57</v>
      </c>
      <c r="G47" s="4" t="s">
        <v>54</v>
      </c>
      <c r="H47" s="5">
        <v>15</v>
      </c>
      <c r="I47" s="4" t="s">
        <v>55</v>
      </c>
      <c r="J47" s="5">
        <v>1.2</v>
      </c>
      <c r="K47" s="4" t="s">
        <v>56</v>
      </c>
      <c r="L47" s="5" t="s">
        <v>101</v>
      </c>
    </row>
    <row r="48" customHeight="1" spans="1:12">
      <c r="A48" s="4" t="s">
        <v>59</v>
      </c>
      <c r="B48" s="5" t="s">
        <v>43</v>
      </c>
      <c r="C48" s="4" t="s">
        <v>60</v>
      </c>
      <c r="D48" s="5" t="s">
        <v>43</v>
      </c>
      <c r="E48" s="4" t="s">
        <v>61</v>
      </c>
      <c r="F48" s="5" t="s">
        <v>62</v>
      </c>
      <c r="G48" s="4" t="s">
        <v>59</v>
      </c>
      <c r="H48" s="5" t="s">
        <v>43</v>
      </c>
      <c r="I48" s="4" t="s">
        <v>60</v>
      </c>
      <c r="J48" s="5" t="s">
        <v>43</v>
      </c>
      <c r="K48" s="4" t="s">
        <v>61</v>
      </c>
      <c r="L48" s="5" t="s">
        <v>62</v>
      </c>
    </row>
    <row r="49" customHeight="1" spans="1:12">
      <c r="A49" s="4" t="s">
        <v>63</v>
      </c>
      <c r="B49" s="5" t="s">
        <v>64</v>
      </c>
      <c r="C49" s="4" t="s">
        <v>65</v>
      </c>
      <c r="D49" s="5" t="s">
        <v>66</v>
      </c>
      <c r="E49" s="5"/>
      <c r="F49" s="5"/>
      <c r="G49" s="4" t="s">
        <v>63</v>
      </c>
      <c r="H49" s="5" t="s">
        <v>64</v>
      </c>
      <c r="I49" s="4" t="s">
        <v>65</v>
      </c>
      <c r="J49" s="5" t="s">
        <v>102</v>
      </c>
      <c r="K49" s="5"/>
      <c r="L49" s="5"/>
    </row>
    <row r="50" customHeight="1" spans="1:12">
      <c r="A50" s="4" t="s">
        <v>68</v>
      </c>
      <c r="B50" s="5" t="s">
        <v>43</v>
      </c>
      <c r="C50" s="4" t="s">
        <v>69</v>
      </c>
      <c r="D50" s="5" t="s">
        <v>70</v>
      </c>
      <c r="E50" s="4" t="s">
        <v>71</v>
      </c>
      <c r="F50" s="5" t="s">
        <v>70</v>
      </c>
      <c r="G50" s="4" t="s">
        <v>68</v>
      </c>
      <c r="H50" s="5" t="s">
        <v>43</v>
      </c>
      <c r="I50" s="4" t="s">
        <v>69</v>
      </c>
      <c r="J50" s="5" t="s">
        <v>70</v>
      </c>
      <c r="K50" s="4" t="s">
        <v>71</v>
      </c>
      <c r="L50" s="5" t="s">
        <v>70</v>
      </c>
    </row>
    <row r="51" customHeight="1" spans="1:12">
      <c r="A51" s="4" t="s">
        <v>72</v>
      </c>
      <c r="B51" s="5" t="s">
        <v>73</v>
      </c>
      <c r="C51" s="4" t="s">
        <v>74</v>
      </c>
      <c r="D51" s="5" t="s">
        <v>75</v>
      </c>
      <c r="E51" s="4" t="s">
        <v>76</v>
      </c>
      <c r="F51" s="5" t="s">
        <v>43</v>
      </c>
      <c r="G51" s="4" t="s">
        <v>72</v>
      </c>
      <c r="H51" s="5" t="s">
        <v>73</v>
      </c>
      <c r="I51" s="4" t="s">
        <v>74</v>
      </c>
      <c r="J51" s="5" t="s">
        <v>75</v>
      </c>
      <c r="K51" s="4" t="s">
        <v>76</v>
      </c>
      <c r="L51" s="5" t="s">
        <v>43</v>
      </c>
    </row>
    <row r="52" customHeight="1" spans="1:12">
      <c r="A52" s="4" t="s">
        <v>77</v>
      </c>
      <c r="B52" s="5" t="s">
        <v>78</v>
      </c>
      <c r="C52" s="4" t="s">
        <v>79</v>
      </c>
      <c r="D52" s="5" t="s">
        <v>98</v>
      </c>
      <c r="E52" s="7" t="s">
        <v>81</v>
      </c>
      <c r="F52" s="5">
        <f>0.2*0.2*3.14</f>
        <v>0.1256</v>
      </c>
      <c r="G52" s="4" t="s">
        <v>77</v>
      </c>
      <c r="H52" s="5" t="s">
        <v>78</v>
      </c>
      <c r="I52" s="4" t="s">
        <v>79</v>
      </c>
      <c r="J52" s="5" t="s">
        <v>103</v>
      </c>
      <c r="K52" s="7" t="s">
        <v>81</v>
      </c>
      <c r="L52" s="5">
        <f>0.6*0.6*3.14</f>
        <v>1.1304</v>
      </c>
    </row>
    <row r="53" customHeight="1" spans="1:12">
      <c r="A53" s="4" t="s">
        <v>84</v>
      </c>
      <c r="B53" s="5" t="s">
        <v>43</v>
      </c>
      <c r="C53" s="5"/>
      <c r="D53" s="5"/>
      <c r="E53" s="5"/>
      <c r="F53" s="5"/>
      <c r="G53" s="4" t="s">
        <v>84</v>
      </c>
      <c r="H53" s="5" t="s">
        <v>43</v>
      </c>
      <c r="I53" s="5"/>
      <c r="J53" s="5"/>
      <c r="K53" s="5"/>
      <c r="L53" s="5"/>
    </row>
    <row r="54" customHeight="1" spans="1:12">
      <c r="A54" s="4" t="s">
        <v>42</v>
      </c>
      <c r="B54" s="5" t="s">
        <v>43</v>
      </c>
      <c r="C54" s="5"/>
      <c r="D54" s="5"/>
      <c r="E54" s="5"/>
      <c r="F54" s="5"/>
      <c r="G54" s="4" t="s">
        <v>42</v>
      </c>
      <c r="H54" s="5" t="s">
        <v>43</v>
      </c>
      <c r="I54" s="5"/>
      <c r="J54" s="5"/>
      <c r="K54" s="5"/>
      <c r="L54" s="5"/>
    </row>
    <row r="55" customHeight="1" spans="1:12">
      <c r="A55" s="3" t="s">
        <v>104</v>
      </c>
      <c r="B55" s="3"/>
      <c r="C55" s="3"/>
      <c r="D55" s="3"/>
      <c r="E55" s="3"/>
      <c r="F55" s="3"/>
      <c r="G55" s="3" t="s">
        <v>105</v>
      </c>
      <c r="H55" s="3"/>
      <c r="I55" s="3"/>
      <c r="J55" s="3"/>
      <c r="K55" s="3"/>
      <c r="L55" s="3"/>
    </row>
    <row r="56" customHeight="1" spans="1:12">
      <c r="A56" s="4" t="s">
        <v>46</v>
      </c>
      <c r="B56" s="5" t="s">
        <v>106</v>
      </c>
      <c r="C56" s="4" t="s">
        <v>48</v>
      </c>
      <c r="D56" s="5" t="s">
        <v>100</v>
      </c>
      <c r="E56" s="4" t="s">
        <v>50</v>
      </c>
      <c r="F56" s="5" t="s">
        <v>51</v>
      </c>
      <c r="G56" s="4" t="s">
        <v>46</v>
      </c>
      <c r="H56" s="5" t="s">
        <v>107</v>
      </c>
      <c r="I56" s="4" t="s">
        <v>48</v>
      </c>
      <c r="J56" s="5" t="s">
        <v>100</v>
      </c>
      <c r="K56" s="4" t="s">
        <v>50</v>
      </c>
      <c r="L56" s="5" t="s">
        <v>51</v>
      </c>
    </row>
    <row r="57" customHeight="1" spans="1:12">
      <c r="A57" s="4" t="s">
        <v>54</v>
      </c>
      <c r="B57" s="5">
        <v>15</v>
      </c>
      <c r="C57" s="4" t="s">
        <v>55</v>
      </c>
      <c r="D57" s="5">
        <v>1.5</v>
      </c>
      <c r="E57" s="4" t="s">
        <v>56</v>
      </c>
      <c r="F57" s="5" t="s">
        <v>101</v>
      </c>
      <c r="G57" s="4" t="s">
        <v>54</v>
      </c>
      <c r="H57" s="5">
        <v>15</v>
      </c>
      <c r="I57" s="4" t="s">
        <v>55</v>
      </c>
      <c r="J57" s="5">
        <v>1.8</v>
      </c>
      <c r="K57" s="4" t="s">
        <v>56</v>
      </c>
      <c r="L57" s="5" t="s">
        <v>101</v>
      </c>
    </row>
    <row r="58" customHeight="1" spans="1:12">
      <c r="A58" s="4" t="s">
        <v>59</v>
      </c>
      <c r="B58" s="5" t="s">
        <v>43</v>
      </c>
      <c r="C58" s="4" t="s">
        <v>60</v>
      </c>
      <c r="D58" s="5" t="s">
        <v>43</v>
      </c>
      <c r="E58" s="4" t="s">
        <v>61</v>
      </c>
      <c r="F58" s="5" t="s">
        <v>62</v>
      </c>
      <c r="G58" s="4" t="s">
        <v>59</v>
      </c>
      <c r="H58" s="5" t="s">
        <v>43</v>
      </c>
      <c r="I58" s="4" t="s">
        <v>60</v>
      </c>
      <c r="J58" s="5" t="s">
        <v>43</v>
      </c>
      <c r="K58" s="4" t="s">
        <v>61</v>
      </c>
      <c r="L58" s="5" t="s">
        <v>62</v>
      </c>
    </row>
    <row r="59" customHeight="1" spans="1:12">
      <c r="A59" s="4" t="s">
        <v>63</v>
      </c>
      <c r="B59" s="5" t="s">
        <v>64</v>
      </c>
      <c r="C59" s="4" t="s">
        <v>65</v>
      </c>
      <c r="D59" s="5" t="s">
        <v>102</v>
      </c>
      <c r="E59" s="5"/>
      <c r="F59" s="5"/>
      <c r="G59" s="4" t="s">
        <v>63</v>
      </c>
      <c r="H59" s="5" t="s">
        <v>64</v>
      </c>
      <c r="I59" s="4" t="s">
        <v>65</v>
      </c>
      <c r="J59" s="5" t="s">
        <v>108</v>
      </c>
      <c r="K59" s="5"/>
      <c r="L59" s="5"/>
    </row>
    <row r="60" customHeight="1" spans="1:12">
      <c r="A60" s="4" t="s">
        <v>68</v>
      </c>
      <c r="B60" s="5" t="s">
        <v>43</v>
      </c>
      <c r="C60" s="4" t="s">
        <v>69</v>
      </c>
      <c r="D60" s="5" t="s">
        <v>70</v>
      </c>
      <c r="E60" s="4" t="s">
        <v>71</v>
      </c>
      <c r="F60" s="5" t="s">
        <v>70</v>
      </c>
      <c r="G60" s="4" t="s">
        <v>68</v>
      </c>
      <c r="H60" s="5" t="s">
        <v>43</v>
      </c>
      <c r="I60" s="4" t="s">
        <v>69</v>
      </c>
      <c r="J60" s="5" t="s">
        <v>70</v>
      </c>
      <c r="K60" s="4" t="s">
        <v>71</v>
      </c>
      <c r="L60" s="5" t="s">
        <v>70</v>
      </c>
    </row>
    <row r="61" customHeight="1" spans="1:12">
      <c r="A61" s="4" t="s">
        <v>72</v>
      </c>
      <c r="B61" s="5" t="s">
        <v>73</v>
      </c>
      <c r="C61" s="4" t="s">
        <v>74</v>
      </c>
      <c r="D61" s="5" t="s">
        <v>75</v>
      </c>
      <c r="E61" s="4" t="s">
        <v>76</v>
      </c>
      <c r="F61" s="5" t="s">
        <v>43</v>
      </c>
      <c r="G61" s="4" t="s">
        <v>72</v>
      </c>
      <c r="H61" s="5" t="s">
        <v>73</v>
      </c>
      <c r="I61" s="4" t="s">
        <v>74</v>
      </c>
      <c r="J61" s="5" t="s">
        <v>75</v>
      </c>
      <c r="K61" s="4" t="s">
        <v>76</v>
      </c>
      <c r="L61" s="5" t="s">
        <v>43</v>
      </c>
    </row>
    <row r="62" customHeight="1" spans="1:12">
      <c r="A62" s="4" t="s">
        <v>77</v>
      </c>
      <c r="B62" s="5" t="s">
        <v>78</v>
      </c>
      <c r="C62" s="4" t="s">
        <v>79</v>
      </c>
      <c r="D62" s="5" t="s">
        <v>103</v>
      </c>
      <c r="E62" s="7" t="s">
        <v>81</v>
      </c>
      <c r="F62" s="5">
        <f>0.75*0.75*3.14</f>
        <v>1.76625</v>
      </c>
      <c r="G62" s="4" t="s">
        <v>77</v>
      </c>
      <c r="H62" s="5" t="s">
        <v>78</v>
      </c>
      <c r="I62" s="4" t="s">
        <v>79</v>
      </c>
      <c r="J62" s="5" t="s">
        <v>103</v>
      </c>
      <c r="K62" s="7" t="s">
        <v>81</v>
      </c>
      <c r="L62" s="5">
        <f>0.9*0.9*3.14</f>
        <v>2.5434</v>
      </c>
    </row>
    <row r="63" customHeight="1" spans="1:12">
      <c r="A63" s="4" t="s">
        <v>84</v>
      </c>
      <c r="B63" s="5" t="s">
        <v>43</v>
      </c>
      <c r="C63" s="5"/>
      <c r="D63" s="5"/>
      <c r="E63" s="5"/>
      <c r="F63" s="5"/>
      <c r="G63" s="4" t="s">
        <v>84</v>
      </c>
      <c r="H63" s="5" t="s">
        <v>43</v>
      </c>
      <c r="I63" s="5"/>
      <c r="J63" s="5"/>
      <c r="K63" s="5"/>
      <c r="L63" s="5"/>
    </row>
    <row r="64" customHeight="1" spans="1:12">
      <c r="A64" s="4" t="s">
        <v>42</v>
      </c>
      <c r="B64" s="5" t="s">
        <v>43</v>
      </c>
      <c r="C64" s="5"/>
      <c r="D64" s="5"/>
      <c r="E64" s="5"/>
      <c r="F64" s="5"/>
      <c r="G64" s="4" t="s">
        <v>42</v>
      </c>
      <c r="H64" s="5" t="s">
        <v>43</v>
      </c>
      <c r="I64" s="5"/>
      <c r="J64" s="5"/>
      <c r="K64" s="5"/>
      <c r="L64" s="5"/>
    </row>
    <row r="65" customHeight="1" spans="1:12">
      <c r="A65" s="3" t="s">
        <v>109</v>
      </c>
      <c r="B65" s="3"/>
      <c r="C65" s="3"/>
      <c r="D65" s="3"/>
      <c r="E65" s="3"/>
      <c r="F65" s="3"/>
      <c r="G65" s="3" t="s">
        <v>110</v>
      </c>
      <c r="H65" s="3"/>
      <c r="I65" s="3"/>
      <c r="J65" s="3"/>
      <c r="K65" s="3"/>
      <c r="L65" s="3"/>
    </row>
    <row r="66" customHeight="1" spans="1:12">
      <c r="A66" s="4" t="s">
        <v>46</v>
      </c>
      <c r="B66" s="5" t="s">
        <v>111</v>
      </c>
      <c r="C66" s="4" t="s">
        <v>48</v>
      </c>
      <c r="D66" s="5" t="s">
        <v>100</v>
      </c>
      <c r="E66" s="4" t="s">
        <v>50</v>
      </c>
      <c r="F66" s="5" t="s">
        <v>53</v>
      </c>
      <c r="G66" s="4" t="s">
        <v>46</v>
      </c>
      <c r="H66" s="5" t="s">
        <v>112</v>
      </c>
      <c r="I66" s="4" t="s">
        <v>48</v>
      </c>
      <c r="J66" s="5" t="s">
        <v>100</v>
      </c>
      <c r="K66" s="4" t="s">
        <v>50</v>
      </c>
      <c r="L66" s="5" t="s">
        <v>53</v>
      </c>
    </row>
    <row r="67" customHeight="1" spans="1:12">
      <c r="A67" s="4" t="s">
        <v>54</v>
      </c>
      <c r="B67" s="5">
        <v>15</v>
      </c>
      <c r="C67" s="4" t="s">
        <v>55</v>
      </c>
      <c r="D67" s="5">
        <v>1</v>
      </c>
      <c r="E67" s="4" t="s">
        <v>56</v>
      </c>
      <c r="F67" s="5" t="s">
        <v>58</v>
      </c>
      <c r="G67" s="4" t="s">
        <v>54</v>
      </c>
      <c r="H67" s="5">
        <v>15</v>
      </c>
      <c r="I67" s="4" t="s">
        <v>55</v>
      </c>
      <c r="J67" s="5">
        <v>1.5</v>
      </c>
      <c r="K67" s="4" t="s">
        <v>56</v>
      </c>
      <c r="L67" s="5" t="s">
        <v>58</v>
      </c>
    </row>
    <row r="68" customHeight="1" spans="1:12">
      <c r="A68" s="4" t="s">
        <v>59</v>
      </c>
      <c r="B68" s="5" t="s">
        <v>43</v>
      </c>
      <c r="C68" s="4" t="s">
        <v>60</v>
      </c>
      <c r="D68" s="5" t="s">
        <v>43</v>
      </c>
      <c r="E68" s="4" t="s">
        <v>61</v>
      </c>
      <c r="F68" s="5" t="s">
        <v>62</v>
      </c>
      <c r="G68" s="4" t="s">
        <v>59</v>
      </c>
      <c r="H68" s="5" t="s">
        <v>43</v>
      </c>
      <c r="I68" s="4" t="s">
        <v>60</v>
      </c>
      <c r="J68" s="5" t="s">
        <v>43</v>
      </c>
      <c r="K68" s="4" t="s">
        <v>61</v>
      </c>
      <c r="L68" s="5" t="s">
        <v>62</v>
      </c>
    </row>
    <row r="69" customHeight="1" spans="1:12">
      <c r="A69" s="4" t="s">
        <v>63</v>
      </c>
      <c r="B69" s="5" t="s">
        <v>64</v>
      </c>
      <c r="C69" s="4" t="s">
        <v>65</v>
      </c>
      <c r="D69" s="5" t="s">
        <v>67</v>
      </c>
      <c r="E69" s="5"/>
      <c r="F69" s="5"/>
      <c r="G69" s="4" t="s">
        <v>63</v>
      </c>
      <c r="H69" s="5" t="s">
        <v>64</v>
      </c>
      <c r="I69" s="4" t="s">
        <v>65</v>
      </c>
      <c r="J69" s="5" t="s">
        <v>67</v>
      </c>
      <c r="K69" s="5"/>
      <c r="L69" s="5"/>
    </row>
    <row r="70" customHeight="1" spans="1:12">
      <c r="A70" s="4" t="s">
        <v>68</v>
      </c>
      <c r="B70" s="5" t="s">
        <v>43</v>
      </c>
      <c r="C70" s="4" t="s">
        <v>69</v>
      </c>
      <c r="D70" s="5" t="s">
        <v>70</v>
      </c>
      <c r="E70" s="4" t="s">
        <v>71</v>
      </c>
      <c r="F70" s="5" t="s">
        <v>70</v>
      </c>
      <c r="G70" s="4" t="s">
        <v>68</v>
      </c>
      <c r="H70" s="5" t="s">
        <v>43</v>
      </c>
      <c r="I70" s="4" t="s">
        <v>69</v>
      </c>
      <c r="J70" s="5" t="s">
        <v>70</v>
      </c>
      <c r="K70" s="4" t="s">
        <v>71</v>
      </c>
      <c r="L70" s="5" t="s">
        <v>70</v>
      </c>
    </row>
    <row r="71" customHeight="1" spans="1:12">
      <c r="A71" s="4" t="s">
        <v>72</v>
      </c>
      <c r="B71" s="5" t="s">
        <v>73</v>
      </c>
      <c r="C71" s="4" t="s">
        <v>74</v>
      </c>
      <c r="D71" s="5" t="s">
        <v>75</v>
      </c>
      <c r="E71" s="4" t="s">
        <v>76</v>
      </c>
      <c r="F71" s="5" t="s">
        <v>43</v>
      </c>
      <c r="G71" s="4" t="s">
        <v>72</v>
      </c>
      <c r="H71" s="5" t="s">
        <v>73</v>
      </c>
      <c r="I71" s="4" t="s">
        <v>74</v>
      </c>
      <c r="J71" s="5" t="s">
        <v>75</v>
      </c>
      <c r="K71" s="4" t="s">
        <v>76</v>
      </c>
      <c r="L71" s="5" t="s">
        <v>43</v>
      </c>
    </row>
    <row r="72" customHeight="1" spans="1:12">
      <c r="A72" s="4" t="s">
        <v>77</v>
      </c>
      <c r="B72" s="5" t="s">
        <v>82</v>
      </c>
      <c r="C72" s="4" t="s">
        <v>79</v>
      </c>
      <c r="D72" s="5" t="s">
        <v>83</v>
      </c>
      <c r="E72" s="7" t="s">
        <v>81</v>
      </c>
      <c r="F72" s="5">
        <f>0.5*0.5*3.14</f>
        <v>0.785</v>
      </c>
      <c r="G72" s="4" t="s">
        <v>77</v>
      </c>
      <c r="H72" s="5" t="s">
        <v>82</v>
      </c>
      <c r="I72" s="4" t="s">
        <v>79</v>
      </c>
      <c r="J72" s="5" t="s">
        <v>83</v>
      </c>
      <c r="K72" s="7" t="s">
        <v>81</v>
      </c>
      <c r="L72" s="5">
        <f>0.75*0.75*3.14</f>
        <v>1.76625</v>
      </c>
    </row>
    <row r="73" customHeight="1" spans="1:12">
      <c r="A73" s="4" t="s">
        <v>84</v>
      </c>
      <c r="B73" s="5" t="s">
        <v>43</v>
      </c>
      <c r="C73" s="5"/>
      <c r="D73" s="5"/>
      <c r="E73" s="5"/>
      <c r="F73" s="5"/>
      <c r="G73" s="4" t="s">
        <v>84</v>
      </c>
      <c r="H73" s="5" t="s">
        <v>43</v>
      </c>
      <c r="I73" s="5"/>
      <c r="J73" s="5"/>
      <c r="K73" s="5"/>
      <c r="L73" s="5"/>
    </row>
    <row r="74" customHeight="1" spans="1:12">
      <c r="A74" s="4" t="s">
        <v>42</v>
      </c>
      <c r="B74" s="5" t="s">
        <v>43</v>
      </c>
      <c r="C74" s="5"/>
      <c r="D74" s="5"/>
      <c r="E74" s="5"/>
      <c r="F74" s="5"/>
      <c r="G74" s="4" t="s">
        <v>42</v>
      </c>
      <c r="H74" s="5" t="s">
        <v>43</v>
      </c>
      <c r="I74" s="5"/>
      <c r="J74" s="5"/>
      <c r="K74" s="5"/>
      <c r="L74" s="5"/>
    </row>
    <row r="75" customHeight="1" spans="1:12">
      <c r="A75" s="3" t="s">
        <v>113</v>
      </c>
      <c r="B75" s="3"/>
      <c r="C75" s="3"/>
      <c r="D75" s="3"/>
      <c r="E75" s="3"/>
      <c r="F75" s="3"/>
    </row>
    <row r="76" customHeight="1" spans="1:12">
      <c r="A76" s="4" t="s">
        <v>46</v>
      </c>
      <c r="B76" s="5" t="s">
        <v>114</v>
      </c>
      <c r="C76" s="4" t="s">
        <v>48</v>
      </c>
      <c r="D76" s="5" t="s">
        <v>115</v>
      </c>
      <c r="E76" s="4" t="s">
        <v>50</v>
      </c>
      <c r="F76" s="5" t="s">
        <v>51</v>
      </c>
    </row>
    <row r="77" customHeight="1" spans="1:12">
      <c r="A77" s="4" t="s">
        <v>54</v>
      </c>
      <c r="B77" s="5">
        <v>15</v>
      </c>
      <c r="C77" s="4" t="s">
        <v>55</v>
      </c>
      <c r="D77" s="5">
        <v>0.6</v>
      </c>
      <c r="E77" s="4" t="s">
        <v>56</v>
      </c>
      <c r="F77" s="5" t="s">
        <v>57</v>
      </c>
    </row>
    <row r="78" customHeight="1" spans="1:12">
      <c r="A78" s="4" t="s">
        <v>59</v>
      </c>
      <c r="B78" s="5" t="s">
        <v>43</v>
      </c>
      <c r="C78" s="4" t="s">
        <v>60</v>
      </c>
      <c r="D78" s="5" t="s">
        <v>43</v>
      </c>
      <c r="E78" s="4" t="s">
        <v>61</v>
      </c>
      <c r="F78" s="5" t="s">
        <v>62</v>
      </c>
    </row>
    <row r="79" customHeight="1" spans="1:12">
      <c r="A79" s="4" t="s">
        <v>63</v>
      </c>
      <c r="B79" s="5" t="s">
        <v>64</v>
      </c>
      <c r="C79" s="4" t="s">
        <v>65</v>
      </c>
      <c r="D79" s="5" t="s">
        <v>66</v>
      </c>
      <c r="E79" s="5"/>
      <c r="F79" s="5"/>
    </row>
    <row r="80" customHeight="1" spans="1:12">
      <c r="A80" s="4" t="s">
        <v>68</v>
      </c>
      <c r="B80" s="5" t="s">
        <v>43</v>
      </c>
      <c r="C80" s="4" t="s">
        <v>69</v>
      </c>
      <c r="D80" s="5" t="s">
        <v>70</v>
      </c>
      <c r="E80" s="4" t="s">
        <v>71</v>
      </c>
      <c r="F80" s="5" t="s">
        <v>70</v>
      </c>
    </row>
    <row r="81" customHeight="1" spans="1:7">
      <c r="A81" s="4" t="s">
        <v>72</v>
      </c>
      <c r="B81" s="5" t="s">
        <v>73</v>
      </c>
      <c r="C81" s="4" t="s">
        <v>74</v>
      </c>
      <c r="D81" s="5" t="s">
        <v>75</v>
      </c>
      <c r="E81" s="4" t="s">
        <v>76</v>
      </c>
      <c r="F81" s="5" t="s">
        <v>43</v>
      </c>
    </row>
    <row r="82" customHeight="1" spans="1:7">
      <c r="A82" s="4" t="s">
        <v>77</v>
      </c>
      <c r="B82" s="5" t="s">
        <v>78</v>
      </c>
      <c r="C82" s="4" t="s">
        <v>79</v>
      </c>
      <c r="D82" s="5" t="s">
        <v>116</v>
      </c>
      <c r="E82" s="7" t="s">
        <v>81</v>
      </c>
      <c r="F82" s="5">
        <f>0.3*0.3*3.14</f>
        <v>0.2826</v>
      </c>
    </row>
    <row r="83" customHeight="1" spans="1:7">
      <c r="A83" s="4" t="s">
        <v>84</v>
      </c>
      <c r="B83" s="5" t="s">
        <v>43</v>
      </c>
      <c r="C83" s="5"/>
      <c r="D83" s="5"/>
      <c r="E83" s="5"/>
      <c r="F83" s="5"/>
    </row>
    <row r="84" customHeight="1" spans="1:7">
      <c r="A84" s="4" t="s">
        <v>42</v>
      </c>
      <c r="B84" s="5" t="s">
        <v>43</v>
      </c>
      <c r="C84" s="5"/>
      <c r="D84" s="5"/>
      <c r="E84" s="5"/>
      <c r="F84" s="5"/>
    </row>
    <row r="85" customHeight="1" spans="1:7">
      <c r="A85" s="8" t="s">
        <v>117</v>
      </c>
      <c r="B85" s="8"/>
      <c r="C85" s="8"/>
      <c r="D85" s="8"/>
      <c r="E85" s="8"/>
      <c r="F85" s="8"/>
    </row>
    <row r="86" customHeight="1" spans="1:7">
      <c r="A86" s="4" t="s">
        <v>118</v>
      </c>
      <c r="B86" s="5" t="s">
        <v>119</v>
      </c>
      <c r="C86" s="5"/>
      <c r="D86" s="4" t="s">
        <v>120</v>
      </c>
      <c r="E86" s="6">
        <v>37973</v>
      </c>
      <c r="F86" s="5"/>
    </row>
    <row r="87" customHeight="1" spans="1:7">
      <c r="A87" s="4" t="s">
        <v>121</v>
      </c>
      <c r="B87" s="5" t="s">
        <v>122</v>
      </c>
      <c r="C87" s="5"/>
      <c r="D87" s="5"/>
      <c r="E87" s="5"/>
      <c r="F87" s="5"/>
    </row>
    <row r="88" customHeight="1" spans="1:7">
      <c r="A88" s="4" t="s">
        <v>123</v>
      </c>
      <c r="B88" s="5" t="s">
        <v>124</v>
      </c>
      <c r="C88" s="5"/>
      <c r="D88" s="5"/>
      <c r="E88" s="5"/>
      <c r="F88" s="5"/>
    </row>
    <row r="89" customHeight="1" spans="1:7">
      <c r="A89" s="4" t="s">
        <v>118</v>
      </c>
      <c r="B89" s="5" t="s">
        <v>125</v>
      </c>
      <c r="C89" s="5"/>
      <c r="D89" s="4" t="s">
        <v>120</v>
      </c>
      <c r="E89" s="6">
        <v>37973</v>
      </c>
      <c r="F89" s="5"/>
    </row>
    <row r="90" customHeight="1" spans="1:7">
      <c r="A90" s="4" t="s">
        <v>121</v>
      </c>
      <c r="B90" s="5" t="s">
        <v>126</v>
      </c>
      <c r="C90" s="5"/>
      <c r="D90" s="5"/>
      <c r="E90" s="5"/>
      <c r="F90" s="5"/>
    </row>
    <row r="91" customHeight="1" spans="1:7">
      <c r="A91" s="4" t="s">
        <v>123</v>
      </c>
      <c r="B91" s="5" t="s">
        <v>124</v>
      </c>
      <c r="C91" s="5"/>
      <c r="D91" s="5"/>
      <c r="E91" s="5"/>
      <c r="F91" s="5"/>
    </row>
    <row r="92" customHeight="1" spans="1:7">
      <c r="A92" s="3" t="s">
        <v>127</v>
      </c>
      <c r="B92" s="3"/>
      <c r="C92" s="3"/>
      <c r="D92" s="3"/>
      <c r="E92" s="3"/>
      <c r="F92" s="3"/>
    </row>
    <row r="93" customHeight="1" spans="1:7">
      <c r="A93" s="4" t="s">
        <v>128</v>
      </c>
      <c r="B93" s="4" t="s">
        <v>129</v>
      </c>
      <c r="C93" s="4" t="s">
        <v>130</v>
      </c>
      <c r="D93" s="4" t="s">
        <v>131</v>
      </c>
      <c r="E93" s="4" t="s">
        <v>130</v>
      </c>
      <c r="F93" s="4" t="s">
        <v>132</v>
      </c>
      <c r="G93" s="9"/>
    </row>
    <row r="94" customHeight="1" spans="1:7">
      <c r="A94" s="5" t="s">
        <v>133</v>
      </c>
      <c r="B94" s="5">
        <v>1</v>
      </c>
      <c r="C94" s="10" t="s">
        <v>134</v>
      </c>
      <c r="D94" s="5">
        <v>0.2</v>
      </c>
      <c r="E94" s="10" t="s">
        <v>135</v>
      </c>
      <c r="F94" s="5" t="s">
        <v>34</v>
      </c>
      <c r="G94" s="9"/>
    </row>
    <row r="95" customHeight="1" spans="1:7">
      <c r="A95" s="5" t="s">
        <v>136</v>
      </c>
      <c r="B95" s="5">
        <v>5</v>
      </c>
      <c r="C95" s="10" t="s">
        <v>134</v>
      </c>
      <c r="D95" s="10">
        <v>0.4</v>
      </c>
      <c r="E95" s="10" t="s">
        <v>135</v>
      </c>
      <c r="F95" s="5" t="s">
        <v>34</v>
      </c>
      <c r="G95" s="9"/>
    </row>
    <row r="96" customHeight="1" spans="1:7">
      <c r="A96" s="5" t="s">
        <v>137</v>
      </c>
      <c r="B96" s="5">
        <v>15</v>
      </c>
      <c r="C96" s="10" t="s">
        <v>134</v>
      </c>
      <c r="D96" s="10">
        <v>0.6</v>
      </c>
      <c r="E96" s="10" t="s">
        <v>135</v>
      </c>
      <c r="F96" s="5" t="s">
        <v>34</v>
      </c>
      <c r="G96" s="9"/>
    </row>
    <row r="97" customHeight="1" spans="1:9">
      <c r="A97" s="5" t="s">
        <v>138</v>
      </c>
      <c r="B97" s="5">
        <v>5</v>
      </c>
      <c r="C97" s="10" t="s">
        <v>134</v>
      </c>
      <c r="D97" s="10">
        <v>0.2</v>
      </c>
      <c r="E97" s="10" t="s">
        <v>135</v>
      </c>
      <c r="F97" s="5" t="s">
        <v>34</v>
      </c>
      <c r="G97" s="9"/>
    </row>
    <row r="98" customHeight="1" spans="1:9">
      <c r="A98" s="5" t="s">
        <v>139</v>
      </c>
      <c r="B98" s="5">
        <v>60</v>
      </c>
      <c r="C98" s="10" t="s">
        <v>134</v>
      </c>
      <c r="D98" s="10">
        <v>3.4</v>
      </c>
      <c r="E98" s="10" t="s">
        <v>135</v>
      </c>
      <c r="F98" s="5" t="s">
        <v>34</v>
      </c>
      <c r="G98" s="9"/>
    </row>
    <row r="99" customHeight="1" spans="1:9">
      <c r="A99" s="5" t="s">
        <v>140</v>
      </c>
      <c r="B99" s="5">
        <v>120</v>
      </c>
      <c r="C99" s="10" t="s">
        <v>134</v>
      </c>
      <c r="D99" s="10">
        <v>3.5</v>
      </c>
      <c r="E99" s="10" t="s">
        <v>135</v>
      </c>
      <c r="F99" s="5" t="s">
        <v>34</v>
      </c>
      <c r="G99" s="9"/>
    </row>
    <row r="100" customHeight="1" spans="1:9">
      <c r="A100" s="3" t="s">
        <v>141</v>
      </c>
      <c r="B100" s="3"/>
      <c r="C100" s="3"/>
      <c r="D100" s="3"/>
      <c r="E100" s="3"/>
      <c r="F100" s="3"/>
    </row>
    <row r="101" customHeight="1" spans="1:9">
      <c r="A101" s="4" t="s">
        <v>142</v>
      </c>
      <c r="B101" s="5" t="s">
        <v>143</v>
      </c>
      <c r="C101" s="4" t="s">
        <v>144</v>
      </c>
      <c r="D101" s="5" t="s">
        <v>145</v>
      </c>
      <c r="E101" s="4" t="s">
        <v>146</v>
      </c>
      <c r="F101" s="5">
        <v>100</v>
      </c>
    </row>
    <row r="102" customHeight="1" spans="1:9">
      <c r="A102" s="4" t="s">
        <v>147</v>
      </c>
      <c r="B102" s="5" t="s">
        <v>148</v>
      </c>
      <c r="C102" s="5"/>
      <c r="D102" s="5"/>
      <c r="E102" s="5"/>
      <c r="F102" s="5"/>
    </row>
    <row r="103" customHeight="1" spans="1:9">
      <c r="A103" s="4" t="s">
        <v>149</v>
      </c>
      <c r="B103" s="5" t="s">
        <v>70</v>
      </c>
      <c r="C103" s="4" t="s">
        <v>150</v>
      </c>
      <c r="D103" s="5" t="s">
        <v>70</v>
      </c>
      <c r="E103" s="4" t="s">
        <v>151</v>
      </c>
      <c r="F103" s="5" t="s">
        <v>70</v>
      </c>
    </row>
    <row r="104" customHeight="1" spans="1:9">
      <c r="A104" s="4" t="s">
        <v>152</v>
      </c>
      <c r="B104" s="5" t="s">
        <v>34</v>
      </c>
      <c r="C104" s="4" t="s">
        <v>153</v>
      </c>
      <c r="D104" s="5" t="s">
        <v>43</v>
      </c>
      <c r="E104" s="4" t="s">
        <v>154</v>
      </c>
      <c r="F104" s="5" t="s">
        <v>155</v>
      </c>
    </row>
    <row r="105" customHeight="1" spans="1:9">
      <c r="A105" s="4" t="s">
        <v>42</v>
      </c>
      <c r="B105" s="5" t="s">
        <v>43</v>
      </c>
      <c r="C105" s="5"/>
      <c r="D105" s="5"/>
      <c r="E105" s="5"/>
      <c r="F105" s="5"/>
    </row>
    <row r="106" customHeight="1" spans="1:9">
      <c r="A106" s="11" t="s">
        <v>156</v>
      </c>
      <c r="B106" s="12"/>
      <c r="C106" s="12"/>
      <c r="D106" s="12"/>
      <c r="E106" s="12"/>
      <c r="F106" s="12"/>
      <c r="G106" s="12"/>
      <c r="H106" s="12"/>
      <c r="I106" s="13"/>
    </row>
    <row r="107" customHeight="1" spans="1:9">
      <c r="A107" s="7" t="s">
        <v>128</v>
      </c>
      <c r="B107" s="7" t="s">
        <v>157</v>
      </c>
      <c r="C107" s="14" t="s">
        <v>158</v>
      </c>
      <c r="D107" s="15"/>
      <c r="E107" s="15"/>
      <c r="F107" s="15"/>
      <c r="G107" s="15"/>
      <c r="H107" s="15"/>
      <c r="I107" s="16"/>
    </row>
    <row r="108" customHeight="1" spans="1:9">
      <c r="A108" s="7"/>
      <c r="B108" s="7"/>
      <c r="C108" s="4" t="s">
        <v>159</v>
      </c>
      <c r="D108" s="4" t="s">
        <v>160</v>
      </c>
      <c r="E108" s="4" t="s">
        <v>161</v>
      </c>
      <c r="F108" s="4" t="s">
        <v>162</v>
      </c>
      <c r="G108" s="4" t="s">
        <v>163</v>
      </c>
      <c r="H108" s="4" t="s">
        <v>164</v>
      </c>
      <c r="I108" s="4" t="s">
        <v>165</v>
      </c>
    </row>
    <row r="109" ht="114" customHeight="1" spans="1:9">
      <c r="A109" s="5" t="s">
        <v>166</v>
      </c>
      <c r="B109" s="5" t="s">
        <v>167</v>
      </c>
      <c r="C109" s="5">
        <v>15.215</v>
      </c>
      <c r="D109" s="5" t="s">
        <v>168</v>
      </c>
      <c r="E109" s="5">
        <v>0</v>
      </c>
      <c r="F109" s="5">
        <v>0</v>
      </c>
      <c r="G109" s="5">
        <f>C109</f>
        <v>15.215</v>
      </c>
      <c r="H109" s="5" t="s">
        <v>169</v>
      </c>
      <c r="I109" s="5" t="s">
        <v>70</v>
      </c>
    </row>
    <row r="110" ht="114" customHeight="1" spans="1:9">
      <c r="A110" s="5" t="s">
        <v>170</v>
      </c>
      <c r="B110" s="5" t="s">
        <v>171</v>
      </c>
      <c r="C110" s="5">
        <v>3.577</v>
      </c>
      <c r="D110" s="5" t="s">
        <v>168</v>
      </c>
      <c r="E110" s="5">
        <v>0</v>
      </c>
      <c r="F110" s="5">
        <v>0</v>
      </c>
      <c r="G110" s="5">
        <f>C110</f>
        <v>3.577</v>
      </c>
      <c r="H110" s="5" t="s">
        <v>172</v>
      </c>
      <c r="I110" s="5" t="s">
        <v>70</v>
      </c>
    </row>
    <row r="111" ht="114" customHeight="1" spans="1:9">
      <c r="A111" s="5" t="s">
        <v>173</v>
      </c>
      <c r="B111" s="5" t="s">
        <v>171</v>
      </c>
      <c r="C111" s="5">
        <v>8.052</v>
      </c>
      <c r="D111" s="5" t="s">
        <v>168</v>
      </c>
      <c r="E111" s="5">
        <v>0</v>
      </c>
      <c r="F111" s="5">
        <v>0</v>
      </c>
      <c r="G111" s="5">
        <f>C111</f>
        <v>8.052</v>
      </c>
      <c r="H111" s="5" t="s">
        <v>169</v>
      </c>
      <c r="I111" s="5" t="s">
        <v>70</v>
      </c>
    </row>
    <row r="112" ht="114" customHeight="1" spans="1:9">
      <c r="A112" s="5" t="s">
        <v>174</v>
      </c>
      <c r="B112" s="5" t="s">
        <v>171</v>
      </c>
      <c r="C112" s="5">
        <v>6.146</v>
      </c>
      <c r="D112" s="5" t="s">
        <v>168</v>
      </c>
      <c r="E112" s="5">
        <v>0</v>
      </c>
      <c r="F112" s="5">
        <v>0</v>
      </c>
      <c r="G112" s="5">
        <f>C112</f>
        <v>6.146</v>
      </c>
      <c r="H112" s="5" t="s">
        <v>172</v>
      </c>
      <c r="I112" s="5" t="s">
        <v>70</v>
      </c>
    </row>
    <row r="113" ht="114" customHeight="1" spans="1:9">
      <c r="A113" s="5" t="s">
        <v>175</v>
      </c>
      <c r="B113" s="5" t="s">
        <v>176</v>
      </c>
      <c r="C113" s="5">
        <v>9.506</v>
      </c>
      <c r="D113" s="5" t="s">
        <v>168</v>
      </c>
      <c r="E113" s="5">
        <f>C113+F113-G113</f>
        <v>0</v>
      </c>
      <c r="F113" s="5">
        <v>0</v>
      </c>
      <c r="G113" s="5">
        <f>C113</f>
        <v>9.506</v>
      </c>
      <c r="H113" s="5" t="s">
        <v>172</v>
      </c>
      <c r="I113" s="5" t="s">
        <v>70</v>
      </c>
    </row>
    <row r="114" customHeight="1" spans="1:9">
      <c r="A114" s="3" t="s">
        <v>177</v>
      </c>
      <c r="B114" s="3"/>
      <c r="C114" s="17"/>
      <c r="D114" s="17"/>
      <c r="E114" s="17"/>
      <c r="F114" s="17"/>
    </row>
    <row r="115" customHeight="1" spans="1:9">
      <c r="A115" s="4" t="s">
        <v>178</v>
      </c>
      <c r="B115" s="5" t="s">
        <v>179</v>
      </c>
      <c r="C115" s="4" t="s">
        <v>180</v>
      </c>
      <c r="D115" s="5" t="s">
        <v>181</v>
      </c>
      <c r="E115" s="4" t="s">
        <v>182</v>
      </c>
      <c r="F115" s="6">
        <v>45639</v>
      </c>
    </row>
    <row r="116" customHeight="1" spans="1:9">
      <c r="A116" s="4" t="s">
        <v>183</v>
      </c>
      <c r="B116" s="6">
        <v>45639</v>
      </c>
      <c r="C116" s="4" t="s">
        <v>184</v>
      </c>
      <c r="D116" s="5">
        <v>5</v>
      </c>
      <c r="E116" s="5"/>
      <c r="F116" s="5"/>
    </row>
    <row r="117" customHeight="1" spans="1:9">
      <c r="A117" s="4" t="s">
        <v>185</v>
      </c>
      <c r="B117" s="5" t="s">
        <v>186</v>
      </c>
      <c r="C117" s="4" t="s">
        <v>187</v>
      </c>
      <c r="D117" s="5" t="s">
        <v>43</v>
      </c>
      <c r="E117" s="5"/>
      <c r="F117" s="5"/>
    </row>
    <row r="118" customHeight="1" spans="1:9">
      <c r="A118" s="4" t="s">
        <v>42</v>
      </c>
      <c r="B118" s="5" t="s">
        <v>43</v>
      </c>
      <c r="C118" s="5"/>
      <c r="D118" s="5"/>
      <c r="E118" s="5"/>
      <c r="F118" s="5"/>
    </row>
    <row r="119" customHeight="1" spans="1:9">
      <c r="A119" s="3" t="s">
        <v>188</v>
      </c>
      <c r="B119" s="3"/>
      <c r="C119" s="3"/>
      <c r="D119" s="3"/>
      <c r="E119" s="3"/>
      <c r="F119" s="3"/>
    </row>
    <row r="120" customHeight="1" spans="1:9">
      <c r="A120" s="4" t="s">
        <v>189</v>
      </c>
      <c r="B120" s="4"/>
      <c r="C120" s="4" t="s">
        <v>190</v>
      </c>
      <c r="D120" s="4"/>
      <c r="E120" s="4" t="s">
        <v>191</v>
      </c>
      <c r="F120" s="4"/>
    </row>
    <row r="121" customHeight="1" spans="1:9">
      <c r="A121" s="5" t="s">
        <v>192</v>
      </c>
      <c r="B121" s="5"/>
      <c r="C121" s="5" t="s">
        <v>168</v>
      </c>
      <c r="D121" s="5"/>
      <c r="E121" s="5" t="s">
        <v>168</v>
      </c>
      <c r="F121" s="5"/>
    </row>
    <row r="122" customHeight="1" spans="1:9">
      <c r="A122" s="5" t="s">
        <v>193</v>
      </c>
      <c r="B122" s="5"/>
      <c r="C122" s="5" t="s">
        <v>168</v>
      </c>
      <c r="D122" s="5"/>
      <c r="E122" s="5" t="s">
        <v>168</v>
      </c>
      <c r="F122" s="5"/>
    </row>
    <row r="123" customHeight="1" spans="1:9">
      <c r="A123" s="3" t="s">
        <v>194</v>
      </c>
      <c r="B123" s="3"/>
      <c r="C123" s="3"/>
      <c r="D123" s="3"/>
      <c r="E123" s="3"/>
      <c r="F123" s="3"/>
    </row>
    <row r="124" customHeight="1" spans="1:9">
      <c r="A124" s="4" t="s">
        <v>189</v>
      </c>
      <c r="B124" s="4"/>
      <c r="C124" s="4" t="s">
        <v>195</v>
      </c>
      <c r="D124" s="4"/>
      <c r="E124" s="4" t="s">
        <v>196</v>
      </c>
      <c r="F124" s="4"/>
    </row>
    <row r="125" customHeight="1" spans="1:9">
      <c r="A125" s="5" t="s">
        <v>133</v>
      </c>
      <c r="B125" s="5"/>
      <c r="C125" s="5">
        <v>1</v>
      </c>
      <c r="D125" s="5"/>
      <c r="E125" s="5">
        <v>0.2</v>
      </c>
      <c r="F125" s="5"/>
    </row>
    <row r="126" customHeight="1" spans="1:9">
      <c r="A126" s="5" t="s">
        <v>136</v>
      </c>
      <c r="B126" s="5"/>
      <c r="C126" s="5">
        <v>5</v>
      </c>
      <c r="D126" s="5"/>
      <c r="E126" s="5">
        <v>0.4</v>
      </c>
      <c r="F126" s="5"/>
    </row>
    <row r="127" customHeight="1" spans="1:9">
      <c r="A127" s="5" t="s">
        <v>137</v>
      </c>
      <c r="B127" s="5"/>
      <c r="C127" s="5">
        <v>15</v>
      </c>
      <c r="D127" s="5"/>
      <c r="E127" s="5">
        <v>0.6</v>
      </c>
      <c r="F127" s="5"/>
    </row>
    <row r="128" customHeight="1" spans="1:9">
      <c r="A128" s="5" t="s">
        <v>138</v>
      </c>
      <c r="B128" s="5"/>
      <c r="C128" s="5">
        <v>5</v>
      </c>
      <c r="D128" s="5"/>
      <c r="E128" s="5">
        <v>0.2</v>
      </c>
      <c r="F128" s="5"/>
    </row>
    <row r="129" customHeight="1" spans="1:6">
      <c r="A129" s="5" t="s">
        <v>139</v>
      </c>
      <c r="B129" s="5"/>
      <c r="C129" s="5">
        <v>60</v>
      </c>
      <c r="D129" s="5"/>
      <c r="E129" s="5">
        <v>15</v>
      </c>
      <c r="F129" s="5"/>
    </row>
    <row r="130" customHeight="1" spans="1:6">
      <c r="A130" s="5" t="s">
        <v>140</v>
      </c>
      <c r="B130" s="5"/>
      <c r="C130" s="5">
        <v>120</v>
      </c>
      <c r="D130" s="5"/>
      <c r="E130" s="5">
        <v>3.5</v>
      </c>
      <c r="F130" s="5"/>
    </row>
    <row r="131" customHeight="1" spans="1:6">
      <c r="A131" s="3" t="s">
        <v>197</v>
      </c>
      <c r="B131" s="3"/>
      <c r="C131" s="3"/>
      <c r="D131" s="3"/>
      <c r="E131" s="3"/>
      <c r="F131" s="3"/>
    </row>
    <row r="132" ht="52" customHeight="1" spans="1:6">
      <c r="A132" s="4" t="s">
        <v>198</v>
      </c>
      <c r="B132" s="18" t="s">
        <v>199</v>
      </c>
      <c r="C132" s="18"/>
      <c r="D132" s="4" t="s">
        <v>200</v>
      </c>
      <c r="E132" s="5" t="s">
        <v>201</v>
      </c>
      <c r="F132" s="5"/>
    </row>
    <row r="133" customHeight="1" spans="1:6">
      <c r="A133" s="4" t="s">
        <v>202</v>
      </c>
      <c r="B133" s="5" t="s">
        <v>203</v>
      </c>
      <c r="C133" s="5"/>
      <c r="D133" s="4" t="s">
        <v>204</v>
      </c>
      <c r="E133" s="5" t="s">
        <v>203</v>
      </c>
      <c r="F133" s="5"/>
    </row>
    <row r="134" customHeight="1" spans="1:6">
      <c r="A134" s="4" t="s">
        <v>205</v>
      </c>
      <c r="B134" s="6" t="s">
        <v>168</v>
      </c>
      <c r="C134" s="4" t="s">
        <v>206</v>
      </c>
      <c r="D134" s="5" t="s">
        <v>168</v>
      </c>
      <c r="E134" s="5"/>
      <c r="F134" s="5"/>
    </row>
    <row r="135" customHeight="1" spans="1:6">
      <c r="A135" s="4" t="s">
        <v>207</v>
      </c>
      <c r="B135" s="6">
        <v>44026</v>
      </c>
      <c r="C135" s="4" t="s">
        <v>208</v>
      </c>
      <c r="D135" s="5" t="s">
        <v>209</v>
      </c>
      <c r="E135" s="5"/>
      <c r="F135" s="5"/>
    </row>
    <row r="136" customHeight="1" spans="1:6">
      <c r="A136" s="4" t="s">
        <v>210</v>
      </c>
      <c r="B136" s="6">
        <v>44938</v>
      </c>
      <c r="C136" s="4" t="s">
        <v>211</v>
      </c>
      <c r="D136" s="5" t="s">
        <v>212</v>
      </c>
      <c r="E136" s="5"/>
      <c r="F136" s="5"/>
    </row>
    <row r="137" customHeight="1" spans="1:6">
      <c r="A137" s="3" t="s">
        <v>213</v>
      </c>
      <c r="B137" s="3"/>
      <c r="C137" s="3"/>
      <c r="D137" s="3"/>
      <c r="E137" s="3"/>
      <c r="F137" s="3"/>
    </row>
    <row r="138" customHeight="1" spans="1:6">
      <c r="A138" s="4" t="s">
        <v>214</v>
      </c>
      <c r="B138" s="5" t="s">
        <v>215</v>
      </c>
      <c r="C138" s="5"/>
      <c r="D138" s="5"/>
      <c r="E138" s="4" t="s">
        <v>216</v>
      </c>
      <c r="F138" s="6" t="s">
        <v>217</v>
      </c>
    </row>
    <row r="139" customHeight="1" spans="1:6">
      <c r="A139" s="4" t="s">
        <v>218</v>
      </c>
      <c r="B139" s="5" t="s">
        <v>219</v>
      </c>
      <c r="C139" s="4" t="s">
        <v>220</v>
      </c>
      <c r="D139" s="5">
        <v>18980719489</v>
      </c>
      <c r="E139" s="4" t="s">
        <v>221</v>
      </c>
      <c r="F139" s="5" t="s">
        <v>21</v>
      </c>
    </row>
    <row r="140" customHeight="1" spans="1:6">
      <c r="A140" s="4" t="s">
        <v>222</v>
      </c>
      <c r="B140" s="5" t="s">
        <v>32</v>
      </c>
      <c r="C140" s="5"/>
      <c r="D140" s="5"/>
      <c r="E140" s="5"/>
      <c r="F140" s="5"/>
    </row>
    <row r="141" customHeight="1" spans="1:6">
      <c r="A141" s="4" t="s">
        <v>223</v>
      </c>
      <c r="B141" s="5" t="s">
        <v>12</v>
      </c>
      <c r="C141" s="4" t="s">
        <v>224</v>
      </c>
      <c r="D141" s="5" t="s">
        <v>21</v>
      </c>
      <c r="E141" s="5"/>
      <c r="F141" s="5"/>
    </row>
    <row r="142" customHeight="1" spans="1:6">
      <c r="A142" s="4" t="s">
        <v>42</v>
      </c>
      <c r="B142" s="5" t="s">
        <v>43</v>
      </c>
      <c r="C142" s="5"/>
      <c r="D142" s="5"/>
      <c r="E142" s="5"/>
      <c r="F142" s="5"/>
    </row>
    <row r="143" customHeight="1" spans="1:6">
      <c r="A143" s="3" t="s">
        <v>225</v>
      </c>
      <c r="B143" s="3"/>
      <c r="C143" s="3"/>
      <c r="D143" s="3"/>
      <c r="E143" s="3"/>
      <c r="F143" s="3"/>
    </row>
    <row r="144" customHeight="1" spans="1:6">
      <c r="A144" s="4" t="s">
        <v>226</v>
      </c>
      <c r="B144" s="4"/>
      <c r="C144" s="4" t="s">
        <v>227</v>
      </c>
      <c r="D144" s="4"/>
      <c r="E144" s="4" t="s">
        <v>228</v>
      </c>
      <c r="F144" s="4"/>
    </row>
    <row r="145" customHeight="1" spans="1:6">
      <c r="A145" s="5" t="s">
        <v>229</v>
      </c>
      <c r="B145" s="5"/>
      <c r="C145" s="6">
        <v>45301</v>
      </c>
      <c r="D145" s="5"/>
      <c r="E145" s="6">
        <v>45307</v>
      </c>
      <c r="F145" s="5"/>
    </row>
  </sheetData>
  <mergeCells count="136">
    <mergeCell ref="A1:F1"/>
    <mergeCell ref="B2:D2"/>
    <mergeCell ref="B3:D3"/>
    <mergeCell ref="B4:F4"/>
    <mergeCell ref="B5:F5"/>
    <mergeCell ref="D7:F7"/>
    <mergeCell ref="B9:F9"/>
    <mergeCell ref="D10:F10"/>
    <mergeCell ref="B12:F12"/>
    <mergeCell ref="B13:D13"/>
    <mergeCell ref="B14:F14"/>
    <mergeCell ref="A15:F15"/>
    <mergeCell ref="G15:L15"/>
    <mergeCell ref="D19:F19"/>
    <mergeCell ref="J19:L19"/>
    <mergeCell ref="B23:F23"/>
    <mergeCell ref="H23:L23"/>
    <mergeCell ref="B24:F24"/>
    <mergeCell ref="H24:L24"/>
    <mergeCell ref="A25:F25"/>
    <mergeCell ref="G25:L25"/>
    <mergeCell ref="D29:F29"/>
    <mergeCell ref="J29:L29"/>
    <mergeCell ref="B33:F33"/>
    <mergeCell ref="H33:L33"/>
    <mergeCell ref="B34:F34"/>
    <mergeCell ref="H34:L34"/>
    <mergeCell ref="A35:F35"/>
    <mergeCell ref="G35:L35"/>
    <mergeCell ref="D39:F39"/>
    <mergeCell ref="J39:L39"/>
    <mergeCell ref="B43:F43"/>
    <mergeCell ref="H43:L43"/>
    <mergeCell ref="B44:F44"/>
    <mergeCell ref="H44:L44"/>
    <mergeCell ref="A45:F45"/>
    <mergeCell ref="G45:L45"/>
    <mergeCell ref="D49:F49"/>
    <mergeCell ref="J49:L49"/>
    <mergeCell ref="B53:F53"/>
    <mergeCell ref="H53:L53"/>
    <mergeCell ref="B54:F54"/>
    <mergeCell ref="H54:L54"/>
    <mergeCell ref="A55:F55"/>
    <mergeCell ref="G55:L55"/>
    <mergeCell ref="D59:F59"/>
    <mergeCell ref="J59:L59"/>
    <mergeCell ref="B63:F63"/>
    <mergeCell ref="H63:L63"/>
    <mergeCell ref="B64:F64"/>
    <mergeCell ref="H64:L64"/>
    <mergeCell ref="A65:F65"/>
    <mergeCell ref="G65:L65"/>
    <mergeCell ref="D69:F69"/>
    <mergeCell ref="J69:L69"/>
    <mergeCell ref="B73:F73"/>
    <mergeCell ref="H73:L73"/>
    <mergeCell ref="B74:F74"/>
    <mergeCell ref="H74:L74"/>
    <mergeCell ref="A75:F75"/>
    <mergeCell ref="D79:F79"/>
    <mergeCell ref="B83:F83"/>
    <mergeCell ref="B84:F84"/>
    <mergeCell ref="A85:F85"/>
    <mergeCell ref="B86:C86"/>
    <mergeCell ref="E86:F86"/>
    <mergeCell ref="B87:F87"/>
    <mergeCell ref="B88:F88"/>
    <mergeCell ref="B89:C89"/>
    <mergeCell ref="E89:F89"/>
    <mergeCell ref="B90:F90"/>
    <mergeCell ref="B91:F91"/>
    <mergeCell ref="A92:F92"/>
    <mergeCell ref="A100:F100"/>
    <mergeCell ref="B102:F102"/>
    <mergeCell ref="B105:F105"/>
    <mergeCell ref="A106:I106"/>
    <mergeCell ref="C107:I107"/>
    <mergeCell ref="A114:F114"/>
    <mergeCell ref="D116:F116"/>
    <mergeCell ref="D117:F117"/>
    <mergeCell ref="B118:F118"/>
    <mergeCell ref="A119:F119"/>
    <mergeCell ref="A120:B120"/>
    <mergeCell ref="C120:D120"/>
    <mergeCell ref="E120:F120"/>
    <mergeCell ref="A121:B121"/>
    <mergeCell ref="C121:D121"/>
    <mergeCell ref="E121:F121"/>
    <mergeCell ref="A122:B122"/>
    <mergeCell ref="C122:D122"/>
    <mergeCell ref="E122:F122"/>
    <mergeCell ref="A123:F123"/>
    <mergeCell ref="A124:B124"/>
    <mergeCell ref="C124:D124"/>
    <mergeCell ref="E124:F124"/>
    <mergeCell ref="A125:B125"/>
    <mergeCell ref="C125:D125"/>
    <mergeCell ref="E125:F125"/>
    <mergeCell ref="A126:B126"/>
    <mergeCell ref="C126:D126"/>
    <mergeCell ref="E126:F126"/>
    <mergeCell ref="A127:B127"/>
    <mergeCell ref="C127:D127"/>
    <mergeCell ref="E127:F127"/>
    <mergeCell ref="A128:B128"/>
    <mergeCell ref="C128:D128"/>
    <mergeCell ref="E128:F128"/>
    <mergeCell ref="A129:B129"/>
    <mergeCell ref="C129:D129"/>
    <mergeCell ref="E129:F129"/>
    <mergeCell ref="A130:B130"/>
    <mergeCell ref="C130:D130"/>
    <mergeCell ref="E130:F130"/>
    <mergeCell ref="A131:F131"/>
    <mergeCell ref="B132:C132"/>
    <mergeCell ref="E132:F132"/>
    <mergeCell ref="B133:C133"/>
    <mergeCell ref="E133:F133"/>
    <mergeCell ref="D134:F134"/>
    <mergeCell ref="D135:F135"/>
    <mergeCell ref="D136:F136"/>
    <mergeCell ref="A137:F137"/>
    <mergeCell ref="B138:D138"/>
    <mergeCell ref="B140:F140"/>
    <mergeCell ref="D141:F141"/>
    <mergeCell ref="B142:F142"/>
    <mergeCell ref="A143:F143"/>
    <mergeCell ref="A144:B144"/>
    <mergeCell ref="C144:D144"/>
    <mergeCell ref="E144:F144"/>
    <mergeCell ref="A145:B145"/>
    <mergeCell ref="C145:D145"/>
    <mergeCell ref="E145:F145"/>
    <mergeCell ref="A107:A108"/>
    <mergeCell ref="B107:B108"/>
  </mergeCells>
  <hyperlinks>
    <hyperlink ref="B12" r:id="rId1" display="http://www.taizicasa.com/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HYPOCRISY。</cp:lastModifiedBy>
  <dcterms:created xsi:type="dcterms:W3CDTF">2018-03-08T00:36:00Z</dcterms:created>
  <dcterms:modified xsi:type="dcterms:W3CDTF">2026-01-13T02:54:50Z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927711F45C9643B28BCFBABD2CD91000</vt:lpwstr>
  </property>
  <property fmtid="{D5CDD505-2E9C-101B-9397-08002B2CF9AE}" pid="4" name="CalculationRule">
    <vt:i4>0</vt:i4>
  </property>
</Properties>
</file>